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EC61_134\Desktop\แจ้งอบรมwebsite\"/>
    </mc:Choice>
  </mc:AlternateContent>
  <bookViews>
    <workbookView xWindow="0" yWindow="0" windowWidth="20490" windowHeight="7680" tabRatio="783"/>
  </bookViews>
  <sheets>
    <sheet name="ร.ร.1.1(2515)" sheetId="47" r:id="rId1"/>
    <sheet name="เกณฑ์ 2515" sheetId="43" r:id="rId2"/>
  </sheets>
  <calcPr calcId="162913"/>
</workbook>
</file>

<file path=xl/calcChain.xml><?xml version="1.0" encoding="utf-8"?>
<calcChain xmlns="http://schemas.openxmlformats.org/spreadsheetml/2006/main">
  <c r="M8" i="47" l="1"/>
  <c r="S8" i="47"/>
  <c r="Y8" i="47"/>
  <c r="AE8" i="47"/>
  <c r="AK8" i="47"/>
  <c r="AS8" i="47"/>
  <c r="AZ8" i="47"/>
  <c r="BC8" i="47"/>
  <c r="BP8" i="47" s="1"/>
  <c r="BI8" i="47"/>
  <c r="BO8" i="47"/>
  <c r="M9" i="47"/>
  <c r="S9" i="47"/>
  <c r="Y9" i="47"/>
  <c r="AE9" i="47"/>
  <c r="AK9" i="47"/>
  <c r="AS9" i="47"/>
  <c r="AZ9" i="47"/>
  <c r="BC9" i="47"/>
  <c r="BP9" i="47" s="1"/>
  <c r="BI9" i="47"/>
  <c r="BO9" i="47"/>
  <c r="M10" i="47"/>
  <c r="S10" i="47"/>
  <c r="Y10" i="47"/>
  <c r="AE10" i="47"/>
  <c r="AK10" i="47"/>
  <c r="AS10" i="47"/>
  <c r="AZ10" i="47"/>
  <c r="BC10" i="47"/>
  <c r="BI10" i="47"/>
  <c r="BO10" i="47"/>
  <c r="BP10" i="47" s="1"/>
  <c r="M11" i="47"/>
  <c r="S11" i="47"/>
  <c r="Y11" i="47"/>
  <c r="AE11" i="47"/>
  <c r="AK11" i="47"/>
  <c r="AS11" i="47"/>
  <c r="AZ11" i="47"/>
  <c r="BC11" i="47"/>
  <c r="BI11" i="47"/>
  <c r="BO11" i="47"/>
  <c r="BP11" i="47"/>
  <c r="BQ11" i="47" s="1"/>
  <c r="M12" i="47"/>
  <c r="S12" i="47"/>
  <c r="Y12" i="47"/>
  <c r="AE12" i="47"/>
  <c r="AK12" i="47"/>
  <c r="AS12" i="47"/>
  <c r="AZ12" i="47"/>
  <c r="BC12" i="47"/>
  <c r="BP12" i="47" s="1"/>
  <c r="BI12" i="47"/>
  <c r="BO12" i="47"/>
  <c r="M13" i="47"/>
  <c r="S13" i="47"/>
  <c r="Y13" i="47"/>
  <c r="AE13" i="47"/>
  <c r="AK13" i="47"/>
  <c r="AS13" i="47"/>
  <c r="AZ13" i="47"/>
  <c r="BC13" i="47"/>
  <c r="BI13" i="47"/>
  <c r="BP13" i="47" s="1"/>
  <c r="BO13" i="47"/>
  <c r="M14" i="47"/>
  <c r="S14" i="47"/>
  <c r="Y14" i="47"/>
  <c r="AE14" i="47"/>
  <c r="AK14" i="47"/>
  <c r="AS14" i="47"/>
  <c r="AZ14" i="47"/>
  <c r="BC14" i="47"/>
  <c r="BI14" i="47"/>
  <c r="BP14" i="47" s="1"/>
  <c r="BO14" i="47"/>
  <c r="M15" i="47"/>
  <c r="S15" i="47"/>
  <c r="Y15" i="47"/>
  <c r="AE15" i="47"/>
  <c r="AK15" i="47"/>
  <c r="AS15" i="47"/>
  <c r="AZ15" i="47"/>
  <c r="BC15" i="47"/>
  <c r="BI15" i="47"/>
  <c r="BO15" i="47"/>
  <c r="BP15" i="47" s="1"/>
  <c r="M16" i="47"/>
  <c r="S16" i="47"/>
  <c r="Y16" i="47"/>
  <c r="AE16" i="47"/>
  <c r="AK16" i="47"/>
  <c r="AS16" i="47"/>
  <c r="AZ16" i="47"/>
  <c r="BC16" i="47"/>
  <c r="BI16" i="47"/>
  <c r="BO16" i="47"/>
  <c r="BP16" i="47"/>
  <c r="BQ16" i="47" s="1"/>
  <c r="M17" i="47"/>
  <c r="S17" i="47"/>
  <c r="Y17" i="47"/>
  <c r="AE17" i="47"/>
  <c r="AK17" i="47"/>
  <c r="AS17" i="47"/>
  <c r="AZ17" i="47"/>
  <c r="BC17" i="47"/>
  <c r="BP17" i="47" s="1"/>
  <c r="BI17" i="47"/>
  <c r="BO17" i="47"/>
  <c r="M18" i="47"/>
  <c r="S18" i="47"/>
  <c r="Y18" i="47"/>
  <c r="AE18" i="47"/>
  <c r="AK18" i="47"/>
  <c r="AS18" i="47"/>
  <c r="AZ18" i="47"/>
  <c r="BC18" i="47"/>
  <c r="BP18" i="47" s="1"/>
  <c r="BI18" i="47"/>
  <c r="BO18" i="47"/>
  <c r="M19" i="47"/>
  <c r="S19" i="47"/>
  <c r="Y19" i="47"/>
  <c r="AE19" i="47"/>
  <c r="AK19" i="47"/>
  <c r="AS19" i="47"/>
  <c r="AZ19" i="47"/>
  <c r="BC19" i="47"/>
  <c r="BI19" i="47"/>
  <c r="BP19" i="47" s="1"/>
  <c r="BO19" i="47"/>
  <c r="M20" i="47"/>
  <c r="S20" i="47"/>
  <c r="Y20" i="47"/>
  <c r="AE20" i="47"/>
  <c r="AK20" i="47"/>
  <c r="AS20" i="47"/>
  <c r="AZ20" i="47"/>
  <c r="BC20" i="47"/>
  <c r="BI20" i="47"/>
  <c r="BO20" i="47"/>
  <c r="BP20" i="47" s="1"/>
  <c r="M21" i="47"/>
  <c r="S21" i="47"/>
  <c r="Y21" i="47"/>
  <c r="AE21" i="47"/>
  <c r="AK21" i="47"/>
  <c r="AS21" i="47"/>
  <c r="AZ21" i="47"/>
  <c r="BC21" i="47"/>
  <c r="BI21" i="47"/>
  <c r="BO21" i="47"/>
  <c r="BP21" i="47"/>
  <c r="BQ21" i="47" s="1"/>
  <c r="M22" i="47"/>
  <c r="S22" i="47"/>
  <c r="Y22" i="47"/>
  <c r="AE22" i="47"/>
  <c r="AK22" i="47"/>
  <c r="AS22" i="47"/>
  <c r="AZ22" i="47"/>
  <c r="BC22" i="47"/>
  <c r="BI22" i="47"/>
  <c r="BO22" i="47"/>
  <c r="BP22" i="47"/>
  <c r="BQ22" i="47" s="1"/>
  <c r="M23" i="47"/>
  <c r="S23" i="47"/>
  <c r="Y23" i="47"/>
  <c r="AE23" i="47"/>
  <c r="AK23" i="47"/>
  <c r="AS23" i="47"/>
  <c r="AZ23" i="47"/>
  <c r="BC23" i="47"/>
  <c r="BP23" i="47" s="1"/>
  <c r="BI23" i="47"/>
  <c r="BO23" i="47"/>
  <c r="M24" i="47"/>
  <c r="S24" i="47"/>
  <c r="Y24" i="47"/>
  <c r="AE24" i="47"/>
  <c r="AK24" i="47"/>
  <c r="AS24" i="47"/>
  <c r="AZ24" i="47"/>
  <c r="BC24" i="47"/>
  <c r="BI24" i="47"/>
  <c r="BP24" i="47" s="1"/>
  <c r="BO24" i="47"/>
  <c r="M25" i="47"/>
  <c r="S25" i="47"/>
  <c r="Y25" i="47"/>
  <c r="AE25" i="47"/>
  <c r="AK25" i="47"/>
  <c r="AS25" i="47"/>
  <c r="AZ25" i="47"/>
  <c r="BC25" i="47"/>
  <c r="BI25" i="47"/>
  <c r="BO25" i="47"/>
  <c r="BP25" i="47" s="1"/>
  <c r="M26" i="47"/>
  <c r="S26" i="47"/>
  <c r="Y26" i="47"/>
  <c r="AE26" i="47"/>
  <c r="AK26" i="47"/>
  <c r="AS26" i="47"/>
  <c r="AZ26" i="47"/>
  <c r="BC26" i="47"/>
  <c r="BI26" i="47"/>
  <c r="BO26" i="47"/>
  <c r="BP26" i="47" s="1"/>
  <c r="M27" i="47"/>
  <c r="S27" i="47"/>
  <c r="Y27" i="47"/>
  <c r="AE27" i="47"/>
  <c r="AK27" i="47"/>
  <c r="AS27" i="47"/>
  <c r="AZ27" i="47"/>
  <c r="BC27" i="47"/>
  <c r="BI27" i="47"/>
  <c r="BO27" i="47"/>
  <c r="BP27" i="47"/>
  <c r="BQ27" i="47" s="1"/>
  <c r="M28" i="47"/>
  <c r="S28" i="47"/>
  <c r="Y28" i="47"/>
  <c r="AE28" i="47"/>
  <c r="AK28" i="47"/>
  <c r="AS28" i="47"/>
  <c r="AZ28" i="47"/>
  <c r="BC28" i="47"/>
  <c r="BP28" i="47" s="1"/>
  <c r="BI28" i="47"/>
  <c r="BO28" i="47"/>
  <c r="M29" i="47"/>
  <c r="S29" i="47"/>
  <c r="Y29" i="47"/>
  <c r="AE29" i="47"/>
  <c r="AK29" i="47"/>
  <c r="AS29" i="47"/>
  <c r="AZ29" i="47"/>
  <c r="BC29" i="47"/>
  <c r="BI29" i="47"/>
  <c r="BP29" i="47" s="1"/>
  <c r="BO29" i="47"/>
  <c r="M30" i="47"/>
  <c r="S30" i="47"/>
  <c r="Y30" i="47"/>
  <c r="AE30" i="47"/>
  <c r="AK30" i="47"/>
  <c r="AS30" i="47"/>
  <c r="AZ30" i="47"/>
  <c r="BC30" i="47"/>
  <c r="BI30" i="47"/>
  <c r="BP30" i="47" s="1"/>
  <c r="BO30" i="47"/>
  <c r="M31" i="47"/>
  <c r="S31" i="47"/>
  <c r="Y31" i="47"/>
  <c r="AE31" i="47"/>
  <c r="AK31" i="47"/>
  <c r="AS31" i="47"/>
  <c r="AZ31" i="47"/>
  <c r="BC31" i="47"/>
  <c r="BI31" i="47"/>
  <c r="BO31" i="47"/>
  <c r="BP31" i="47" s="1"/>
  <c r="M32" i="47"/>
  <c r="S32" i="47"/>
  <c r="Y32" i="47"/>
  <c r="AE32" i="47"/>
  <c r="AK32" i="47"/>
  <c r="AS32" i="47"/>
  <c r="AZ32" i="47"/>
  <c r="BC32" i="47"/>
  <c r="BI32" i="47"/>
  <c r="BO32" i="47"/>
  <c r="BP32" i="47"/>
  <c r="BQ32" i="47" s="1"/>
  <c r="M33" i="47"/>
  <c r="S33" i="47"/>
  <c r="Y33" i="47"/>
  <c r="AE33" i="47"/>
  <c r="AK33" i="47"/>
  <c r="AS33" i="47"/>
  <c r="AZ33" i="47"/>
  <c r="BC33" i="47"/>
  <c r="BP33" i="47" s="1"/>
  <c r="BI33" i="47"/>
  <c r="BO33" i="47"/>
  <c r="M34" i="47"/>
  <c r="S34" i="47"/>
  <c r="Y34" i="47"/>
  <c r="AE34" i="47"/>
  <c r="AK34" i="47"/>
  <c r="AS34" i="47"/>
  <c r="AZ34" i="47"/>
  <c r="BC34" i="47"/>
  <c r="BP34" i="47" s="1"/>
  <c r="BI34" i="47"/>
  <c r="BO34" i="47"/>
  <c r="BR27" i="47"/>
  <c r="BR32" i="47"/>
  <c r="M7" i="47"/>
  <c r="S7" i="47"/>
  <c r="Y7" i="47"/>
  <c r="AE7" i="47"/>
  <c r="AK7" i="47"/>
  <c r="AS7" i="47"/>
  <c r="AZ7" i="47"/>
  <c r="BC7" i="47"/>
  <c r="BI7" i="47"/>
  <c r="BP7" i="47" s="1"/>
  <c r="BO7" i="47"/>
  <c r="BO6" i="47"/>
  <c r="BI6" i="47"/>
  <c r="BC6" i="47"/>
  <c r="AZ6" i="47"/>
  <c r="BP6" i="47" s="1"/>
  <c r="AS6" i="47"/>
  <c r="AK6" i="47"/>
  <c r="AE6" i="47"/>
  <c r="Y6" i="47"/>
  <c r="S6" i="47"/>
  <c r="M6" i="47"/>
  <c r="C89" i="43"/>
  <c r="C79" i="43"/>
  <c r="C71" i="43"/>
  <c r="C67" i="43"/>
  <c r="C54" i="43"/>
  <c r="C43" i="43"/>
  <c r="C36" i="43"/>
  <c r="C29" i="43"/>
  <c r="C21" i="43"/>
  <c r="C14" i="43"/>
  <c r="BQ29" i="47" l="1"/>
  <c r="BR29" i="47"/>
  <c r="BQ20" i="47"/>
  <c r="BR20" i="47"/>
  <c r="BQ8" i="47"/>
  <c r="BR8" i="47"/>
  <c r="BQ7" i="47"/>
  <c r="BR7" i="47"/>
  <c r="BR30" i="47"/>
  <c r="BQ30" i="47"/>
  <c r="BQ23" i="47"/>
  <c r="BR23" i="47"/>
  <c r="BR18" i="47"/>
  <c r="BQ18" i="47"/>
  <c r="BR14" i="47"/>
  <c r="BQ14" i="47"/>
  <c r="BR10" i="47"/>
  <c r="BQ10" i="47"/>
  <c r="BR9" i="47"/>
  <c r="BQ9" i="47"/>
  <c r="BR33" i="47"/>
  <c r="BQ33" i="47"/>
  <c r="BQ25" i="47"/>
  <c r="BR25" i="47"/>
  <c r="BR17" i="47"/>
  <c r="BQ17" i="47"/>
  <c r="BQ13" i="47"/>
  <c r="BR13" i="47"/>
  <c r="BR34" i="47"/>
  <c r="BQ34" i="47"/>
  <c r="BR26" i="47"/>
  <c r="BQ26" i="47"/>
  <c r="BQ31" i="47"/>
  <c r="BR31" i="47"/>
  <c r="BR28" i="47"/>
  <c r="BQ28" i="47"/>
  <c r="BQ24" i="47"/>
  <c r="BR24" i="47"/>
  <c r="BQ19" i="47"/>
  <c r="BR19" i="47"/>
  <c r="BQ15" i="47"/>
  <c r="BR15" i="47"/>
  <c r="BQ12" i="47"/>
  <c r="BR12" i="47"/>
  <c r="BR11" i="47"/>
  <c r="BR22" i="47"/>
  <c r="BR16" i="47"/>
  <c r="BR21" i="47"/>
</calcChain>
</file>

<file path=xl/sharedStrings.xml><?xml version="1.0" encoding="utf-8"?>
<sst xmlns="http://schemas.openxmlformats.org/spreadsheetml/2006/main" count="130" uniqueCount="110">
  <si>
    <t>ที่</t>
  </si>
  <si>
    <t>ลำดับที่</t>
  </si>
  <si>
    <t>โรงเรียน</t>
  </si>
  <si>
    <t>ขนาดโรงเรียน</t>
  </si>
  <si>
    <t>2.การควบคุมเงินคงเหลือ</t>
  </si>
  <si>
    <t>3.การเก็บรักษาเงิน</t>
  </si>
  <si>
    <t>4.การรับเงิน</t>
  </si>
  <si>
    <t>5.การจ่ายเงิน</t>
  </si>
  <si>
    <t>6.การจัดทำบัญชี</t>
  </si>
  <si>
    <t>สพท.</t>
  </si>
  <si>
    <t>7.รายงานการเงิน</t>
  </si>
  <si>
    <t>9.การควบคุมเงินยืม</t>
  </si>
  <si>
    <t>10.การควบคุมใบเสร็จฯ</t>
  </si>
  <si>
    <t>รวม</t>
  </si>
  <si>
    <t>1.แผนปฏิบัติการประจำปี</t>
  </si>
  <si>
    <t>8.การตรวจสอบการรับ-จ่ายฯ</t>
  </si>
  <si>
    <t>รายการ</t>
  </si>
  <si>
    <t>Code</t>
  </si>
  <si>
    <t>การจัดทำแผนปฏิบัติการประจำปี</t>
  </si>
  <si>
    <t>1.1 สถานศึกษามีการจัดทำแผนปฏิบัติการประจำปี</t>
  </si>
  <si>
    <t>1.2 แผนปฏิบัติการประจำปีมีความสอดคล้องกับภารกิจของสถานศึกษาและจุดเน้นของสำนักงานคณะกรรมการการศึกษาขั้นพื้นฐาน</t>
  </si>
  <si>
    <t>1.3 แผนปฏิบัติการประจำปีครอบคลุมแหล่งเงินทุกประเภทที่อยู่ในความรับผิดชอบของสถานศึกษา</t>
  </si>
  <si>
    <t>การควบคุมเงินคงเหลือ</t>
  </si>
  <si>
    <t>การเก็บรักษาเงิน</t>
  </si>
  <si>
    <t>การควบคุมการรับเงิน</t>
  </si>
  <si>
    <t>การควบคุมการจ่ายเงิน</t>
  </si>
  <si>
    <t>การจัดทำบัญชี</t>
  </si>
  <si>
    <t>การจัดทำรายงานการเงิน</t>
  </si>
  <si>
    <t>การควบคุมเงินยืม</t>
  </si>
  <si>
    <t>9.1 การจ่ายเงินยืม</t>
  </si>
  <si>
    <t xml:space="preserve">     9.1.3 ไม่มีการให้ลูกหนี้ยืมเงินครั้งใหม่โดยที่ยังมิได้ส่งใช้เงินยืมรายเดิม</t>
  </si>
  <si>
    <t>การควบคุมใบเสร็จรับเงิน</t>
  </si>
  <si>
    <t>คะแนน</t>
  </si>
  <si>
    <t>รวมทั้งสิ้น</t>
  </si>
  <si>
    <t>1.4 แผนปฏิบัติการประจำปีได้รับความเห็นชอบจากคณะกรรมการสถานศึกษาขั้นพื้นฐาน</t>
  </si>
  <si>
    <t>1.7 จัดทำรายงานผลการดำเนินงานครบถ้วนทุกโครงการ/กิจกรรม ตามที่กำหนดในแผนปฏิบัติการประจำปี เสนอให้ผู้อำนวยการสถานศึกษาทราบ</t>
  </si>
  <si>
    <t>2.5 ยอดเงินฝากส่วนราชการผู้เบิกตามสมุดคู่ฝาก (ส่วนราชการ ผู้เบิก) ตรงกับรายงานเงินคงเหลือประจำวัน</t>
  </si>
  <si>
    <t xml:space="preserve">3.1 มีคำสั่งแต่งตั้งคณะกรรมการเก็บรักษาเงิน </t>
  </si>
  <si>
    <t xml:space="preserve"> </t>
  </si>
  <si>
    <t xml:space="preserve">3.2 คณะกรรมการเก็บรักษาเงินปฏิบัติหน้าที่ตามที่ระเบียบกำหนด </t>
  </si>
  <si>
    <t>3.4 เงินรายได้แผ่นดิน มีการนำส่งคลังอย่างน้อยเดือนละ 1 ครั้ง กรณีวันใดมีเงินรายได้แผ่นดิน</t>
  </si>
  <si>
    <t xml:space="preserve">4.1 มีคำสั่งหรือบันทึกมอบหมายผู้ทำหน้าที่รับ-จ่ายเงินอย่างชัดเจน </t>
  </si>
  <si>
    <t>4.2 ผู้ทำหน้าที่รับ-จ่ายเงิน เป็นผู้ที่ได้รับมอบหมายตามคำสั่ง หรือบันทึกสั่งการของผู้อำนวยการสถานศึกษา</t>
  </si>
  <si>
    <t>4.3 มีการออกใบเสร็จรับเงินตามแบบของสำนักงานคณะกรรมการการศึกษาขั้นพื้นฐานให้แก่ผู้ชำระเงินทุกครั้งที่มีการรับเงิน</t>
  </si>
  <si>
    <t>4.4 ใบเสร็จรับเงิน ระบุข้อมูลรายละเอียดที่เป็นสาระสำคัญครบถ้วน สมบูรณ์</t>
  </si>
  <si>
    <t>4.5 ยอดเงินรวมในใบเสร็จรับเงินทุกฉบับที่มีการรับเงินตรงกับยอดเงินที่สรุปไว้ด้านหลังสำเนาใบเสร็จรับเงินฉบับสุดท้ายของแต่ละวัน</t>
  </si>
  <si>
    <t>5.1 การจ่ายเงินแต่ละประเภทตรงตามวัตถุประสงค์ และระเบียบหรือแนวทางการดำเนินงานที่กำหนด</t>
  </si>
  <si>
    <t>5.2 การจ่ายเงินทุกรายการได้รับอนุมัติจากผู้อำนวยการสถานศึกษา และยอดเงินที่จ่ายตรงกับที่ได้รับอนุมัติ</t>
  </si>
  <si>
    <t xml:space="preserve">5.3 มีหลักฐานการจ่ายถูกต้อง ครบถ้วนทุกรายการที่จ่ายเงิน </t>
  </si>
  <si>
    <t>5.4 ใบสำคัญคู่จ่ายที่เป็นใบเสร็จรับเงินจากเจ้าหนี้ มีรายการครบถ้วนตามที่กระทรวงการคลังกำหนด</t>
  </si>
  <si>
    <t xml:space="preserve">6.1 มีการบันทึกการรับ-จ่ายเงินในสมุดเงินสดครบถ้วน ถูกต้องตรงกับหลักฐาน </t>
  </si>
  <si>
    <t>6.2 มีการจัดทำทะเบียนคุมเงินนอกงบประมาณ ครบถ้วน เป็นปัจจุบัน และบันทึกรายการรับ-จ่าย ถูกต้องตรงกับหลักฐาน</t>
  </si>
  <si>
    <t>6.3 มีการจัดทำทะเบียนคุมเงินรายได้แผ่นดิน ครบถ้วน เป็นปัจจุบัน และบันทึกรายการรับ-จ่าย</t>
  </si>
  <si>
    <t>ถูกต้องตรงกับหลักฐาน</t>
  </si>
  <si>
    <t xml:space="preserve">6.4 มีการจัดทำทะเบียนคุมหลักฐานขอเบิก เพื่อบันทึกรายละเอียดการขอเบิกเงินงบประมาณ </t>
  </si>
  <si>
    <t>6.5 มีการจัดทำทะเบียนคุมเอกสารแทนตัวเงิน เพื่อบันทึกควบคุม สัญญาการยืมเงิน และใบสำคัญรองจ่าย รวมทั้งบันทึกการเปลี่ยนสภาพ ของสัญญาการยืมเงินและใบสำคัญรองจ่ายครบถ้วน ถูกต้องเป็นปัจจุบัน</t>
  </si>
  <si>
    <t>6.6 มีการจัดทำทะเบียนเงินฝากธนาคารประเภทกระแสรายวัน ครบทุกบัญชี โดยบันทึกรายการถูกต้อง ครบถ้วน ตรงตามหลักฐาน</t>
  </si>
  <si>
    <t>6.7 การควบคุมเงินที่ฝากส่วนราชการผู้เบิก มีการจัดทำสมุดคู่ฝาก (ส่วนราชการผู้เบิก) โดยบันทึกรายการถูกต้อง ครบถ้วน ตรงกับหลักฐาน (ใบนำฝาก–เบิกถอน)</t>
  </si>
  <si>
    <t>โดยยอดเงินคงเหลือตามใบแจ้งยอด เงินฝากธนาคาร (Bank Statement) ถูกต้องตรงกับยอดคงเหลือตามทะเบียนเงินฝากธนาคารประเภทกระแสรายวัน กรณีไม่ตรงกัน สถานศึกษาสามารถระบุรายละเอียดความแตกต่างได้</t>
  </si>
  <si>
    <t>7.3 มีการจัดส่งรายงานประจำเดือนให้สำนักงานเขตพื้นที่การศึกษา เพื่อใช้ในการตรวจสอบ</t>
  </si>
  <si>
    <t>และกำกับดูแล ภายในวันที่ 15 ของเดือนถัดไป ประกอบด้วย</t>
  </si>
  <si>
    <t xml:space="preserve">     7.3.1 สำเนารายงานเงินคงเหลือประจำวัน ณ วันสิ้นเดือน</t>
  </si>
  <si>
    <t xml:space="preserve">     7.3.2 รายงานประเภทเงินคงเหลือ</t>
  </si>
  <si>
    <t xml:space="preserve">     7.3.3 รายงานงบเทียบยอดเงินฝากธนาคาร กรณีสถานศึกษาเปิดบัญชีเงินฝากธนาคาร</t>
  </si>
  <si>
    <t>ประเภทกระแสรายวัน</t>
  </si>
  <si>
    <t>การตรวจสอบรับ-จ่ายประจำวัน</t>
  </si>
  <si>
    <t xml:space="preserve">     9.1.1 สัญญาการยืมเงินเป็นแบบที่กระทรวงการคลังกำหนด และมีสาระสำคัญครบถ้วน</t>
  </si>
  <si>
    <t xml:space="preserve">     9.1.2 มีการจัดทำประมาณการค่าใช้จ่าย แนบประกอบสัญญาการยืมเงิน</t>
  </si>
  <si>
    <t xml:space="preserve">9.2 การส่งใช่เงินยืมเป็นไปตามระยะเวลาที่ระเบียบกำหนด </t>
  </si>
  <si>
    <t xml:space="preserve">9.3 ไม่มีลูกหนี้เงินยืมค้างเกินระยะเวลาที่ระเบียบกำหนด </t>
  </si>
  <si>
    <t>10.2 ใบเสร็จรับเงินที่ลงรายการผิดพลาด สถานศึกษาใช้วิธีการ  ขีดฆ่าจำนวนเงิน และเขียนใหม่</t>
  </si>
  <si>
    <t>สำเนาใบเสร็จรับเงิน</t>
  </si>
  <si>
    <t>10.3 ไม่มีการใช้ใบเสร็จรับเงินข้ามปีงบประมาณ</t>
  </si>
  <si>
    <t>10.5 มีการจัดทำรายงานการใช้ใบเสร็จรับเงินเมื่อสิ้นปีงบประมาณ โดยมีข้อมูลที่เป็นสาระสำคัญครบถ้วน และเสนอให้ผู้อำนวยการสถานศึกษาทราบ ไม่เกินวันที่ 15 ตุลาคมของปีงบประมาณถัดไป</t>
  </si>
  <si>
    <t>2.4 ยอดเงินฝากธนาคารคงเหลือตามสมุดคู่ฝากธนาคาร (ประเภทออมทรัพย์/ประจำ) และทะเบียนเงินฝากธนาคารประเภทกระแสรายวันทุกบัญชี ตรงกับรายงานเงินคงเหลือประจำวัน</t>
  </si>
  <si>
    <t>3.5 เงินภาษีหัก ณ ที่จ่าย มีการนำส่งสรรพากรในท้องที่ภายใน 7 วัน นับแต่วันสิ้นเดือนของเดือนที่จ่ายเงิน</t>
  </si>
  <si>
    <t xml:space="preserve">2.2 ยอดเงินคงเหลือตามรายงานเงินคงเหลือประจำวัน ณ วันตัดยอด ถูกต้องตรงกับยอดคงเหลือยกไปในสมุดเงินสด </t>
  </si>
  <si>
    <t xml:space="preserve">3.3 การเก็บรักษาเงินสดแต่ละประเภท เป็นไปตามวงเงินอำนาจการเก็บรักษาที่กระทรวงการคลังอนุมัติ และระเบียบที่เกี่ยวข้อง (เงินรายได้สถานศึกษา เงินอุดหนุน เงินภาษีหัก ณ ที่จ่าย เงินลูกเสือ เงินเนตรนารี  เงินรายได้แผ่นดิน ฯลฯ)  </t>
  </si>
  <si>
    <t>5.5 ผู้จ่ายเงิน มีการลงลายมือชื่อรับรองการจ่าย พร้อมทั้งชื่อตัวบรรจง และวัน เดือน ปี ที่จ่ายเงินกำกับไว้ที่หลักฐานการจ่ายทุกรายการ</t>
  </si>
  <si>
    <t>10.4 ใบเสร็จรับเงินของปีงบประมาณก่อนที่ใช้ไม่หมดเล่ม สถานศึกษามีการประทับตราเลิกใช้ ปรุ หรือเจาะรูใบเสร็จรับเงินฉบับที่เหลือติดอยู่กับเล่ม เพื่อมิให้นำมาใช้รับเงินได้อีก</t>
  </si>
  <si>
    <t xml:space="preserve"> (สำหรับโรงเรียนที่ปฏิบัติตามคู่มือการบัญชีสำหรับหน่วยงานย่อย พ.ศ. 2515)</t>
  </si>
  <si>
    <t>เกณฑ์การประเมินการปฏิบัติงานด้านการเงิน การบัญชีของสถานศึกษา ประจำปีงบประมาณ พ.ศ. 2564</t>
  </si>
  <si>
    <t>7.4 จัดทำรายงานการรับ-จ่ายเงินรายได้สถานศึกษาตามแบบที่ สำนักงานคณะกรรมการการศึกษาขั้นพื้นฐานกำหนด เสนอคณะกรรมการสถานศึกษาขั้นพื้นฐาน และสำนักงานเขตพื้นที่การศึกษาทราบภายใน 30 วันนับแต่วันสิ้นปีงบประมาณ</t>
  </si>
  <si>
    <t>การดำเนินการตามแผนปฏิบัติการประจำปี</t>
  </si>
  <si>
    <t>1.5 การใช้จ่ายแต่ละโครงการ/กิจกรรมเป็นไปตามแผนปฏิบัติการประจำปี กรณีมีความจำเป็นไม่สามารถดำเนินงานโครงการ/กิจกรรม ให้เป็นไปตามแผนปฏิบัติการประจำปีได้ สถานศึกษา ได้รายงานปัญหา/อุปสรรคการดำเนินงานให้ผู้อำนวยการสถานศึกษาทราบ</t>
  </si>
  <si>
    <t>การติดตามและรายงานผลการดำเนินงาน</t>
  </si>
  <si>
    <t>1.6 มีการติดตามเร่งรัดการดำเนินงานโครงการ/กิจกรรมให้มีการใช้จ่ายเงินเป็นไปตามแผนปฏิบัติการประจำปีอย่างน้อยทุกภาคเรียน</t>
  </si>
  <si>
    <t>2.1 จัดทำรายงานเงินคงเหลือประจำวันเป็นประจำทุกวันที่มีการรับและจ่ายเงิน โดยจัดทำถูกต้องเป็นปัจจุบัน และเสนอให้ผู้อำนวยการสถานศึกษาทราบและลงนาม</t>
  </si>
  <si>
    <t>เก็บรักษาเกินกว่า 10,000 บาท มีการนำเงินส่งคลัง อย่างช้าไม่เกิน 7 วันทำการ</t>
  </si>
  <si>
    <t xml:space="preserve">การจัดทำทะเบียนต่าง ๆ ที่เกี่ยวข้อง ดังนี้ </t>
  </si>
  <si>
    <t>มีการจัดทำรายงานประจำเดือน ดังต่อไปนี้</t>
  </si>
  <si>
    <t>7.1  จัดทำรายงานประเภทเงินคงเหลือ โดยยอดเงินคงเหลือแต่ละประเภทถูกต้อง ตรงกับสมุดเงินสด ทะเบียนคุมเงินนอกงบประมาณ ทะเบียนคุมเงินรายได้แผ่นดิน และรายงานเงินคงเหลือประจำวัน ณ วันสิ้นเดือน</t>
  </si>
  <si>
    <t xml:space="preserve">7.2 จัดทำงบเทียบยอดเงินฝากธนาคารประเภทกระแสรายวัน ทุกบัญชีเป็นประจำทุกเดือน </t>
  </si>
  <si>
    <t>สำหรับโรงเรียนที่ปฏิบัติตามคู่มือการบัญชีสำหรับหน่วยงานย่อย พ.ศ. 2515</t>
  </si>
  <si>
    <t>2.3 ยอดเงินสดคงเหลือ มีอยู่จริงครบถ้วน และตรงกับรายงานเงินคงเหลือประจำวัน</t>
  </si>
  <si>
    <t>7.3.1</t>
  </si>
  <si>
    <t>7.3.2</t>
  </si>
  <si>
    <t>7.3.3</t>
  </si>
  <si>
    <t>9.1.1</t>
  </si>
  <si>
    <t>9.1.2</t>
  </si>
  <si>
    <t>9.1.3</t>
  </si>
  <si>
    <t>7.1.1</t>
  </si>
  <si>
    <t>ค่าคะแนนรวม</t>
  </si>
  <si>
    <t>ผลการประเมินการปฏิบัติงาน</t>
  </si>
  <si>
    <t>ระดับ
ค่าคะแนน</t>
  </si>
  <si>
    <t>แบบเก็บข้อมูลผลการตรวจสอบการเงินบัญชี ของสถานศึกษา รอบ 12 เดือน ปีงบประมาณ 2564</t>
  </si>
  <si>
    <t>8.1 มีการแต่งตั้งหรือมอบหมายผู้ทำหน้าที่ตรวจสอบรับ-จ่ายประจำวัน เพื่อให้มีระบบการควบคุมภายในที่ดี</t>
  </si>
  <si>
    <t>8.2 ผู้ที่ได้รับมอบหมายมีการตรวจสอบการรับ-จ่ายประจำวัน ตามที่ได้รับมอบหมาย</t>
  </si>
  <si>
    <t>10.1 มีการจัดทำทะเบียนคุมใบเสร็จรับเงิน โดยบันทึกรายการถูกต้อง ครบถ้วนเป็นปัจจุบัน</t>
  </si>
  <si>
    <r>
      <t>ทั้งจำนวน พร้อมผู้รับเงินลงลายมือชื่อกำกับ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กรณียกเลิกใบเสร็จรับเงิน มีการแนบต้นฉบับติดกับ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</si>
</sst>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Border="1" applyAlignment="1"/>
    <xf numFmtId="2" fontId="8" fillId="0" borderId="14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top" wrapText="1"/>
    </xf>
    <xf numFmtId="176" fontId="8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2" fontId="3" fillId="0" borderId="16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2" fontId="8" fillId="0" borderId="19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10" fillId="0" borderId="9" xfId="0" applyFont="1" applyBorder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0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1" fillId="0" borderId="0" xfId="0" applyFont="1"/>
    <xf numFmtId="2" fontId="8" fillId="0" borderId="17" xfId="0" applyNumberFormat="1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3"/>
  <sheetViews>
    <sheetView tabSelected="1" topLeftCell="AQ1" workbookViewId="0">
      <selection activeCell="BC13" sqref="BC13"/>
    </sheetView>
  </sheetViews>
  <sheetFormatPr defaultColWidth="4.28515625" defaultRowHeight="29.45" customHeight="1"/>
  <cols>
    <col min="1" max="1" width="5.42578125" style="1" customWidth="1"/>
    <col min="2" max="2" width="18" style="1" customWidth="1"/>
    <col min="3" max="3" width="5.42578125" style="2" customWidth="1"/>
    <col min="4" max="4" width="22" style="1" customWidth="1"/>
    <col min="5" max="5" width="8" style="1" customWidth="1"/>
    <col min="6" max="12" width="5.42578125" style="30" customWidth="1"/>
    <col min="13" max="13" width="5.42578125" style="32" customWidth="1"/>
    <col min="14" max="18" width="5.42578125" style="30" customWidth="1"/>
    <col min="19" max="19" width="5.42578125" style="32" customWidth="1"/>
    <col min="20" max="24" width="5.42578125" style="30" customWidth="1"/>
    <col min="25" max="25" width="5.42578125" style="32" customWidth="1"/>
    <col min="26" max="30" width="5.42578125" style="30" customWidth="1"/>
    <col min="31" max="31" width="5.42578125" style="32" customWidth="1"/>
    <col min="32" max="36" width="5.42578125" style="30" customWidth="1"/>
    <col min="37" max="37" width="5.42578125" style="32" customWidth="1"/>
    <col min="38" max="44" width="5.42578125" style="30" customWidth="1"/>
    <col min="45" max="45" width="5.42578125" style="32" customWidth="1"/>
    <col min="46" max="51" width="5.42578125" style="30" customWidth="1"/>
    <col min="52" max="52" width="5.42578125" style="32" customWidth="1"/>
    <col min="53" max="54" width="5.42578125" style="30" customWidth="1"/>
    <col min="55" max="55" width="5.42578125" style="32" customWidth="1"/>
    <col min="56" max="60" width="5.42578125" style="30" customWidth="1"/>
    <col min="61" max="61" width="5.42578125" style="32" customWidth="1"/>
    <col min="62" max="66" width="5.42578125" style="30" customWidth="1"/>
    <col min="67" max="67" width="5.42578125" style="32" customWidth="1"/>
    <col min="68" max="68" width="6.28515625" style="30" customWidth="1"/>
    <col min="69" max="69" width="9.140625" style="30" customWidth="1"/>
    <col min="70" max="70" width="13.42578125" style="2" customWidth="1"/>
    <col min="71" max="16384" width="4.28515625" style="1"/>
  </cols>
  <sheetData>
    <row r="1" spans="1:70" ht="20.45" customHeight="1"/>
    <row r="2" spans="1:70" ht="21.6" customHeight="1">
      <c r="A2" s="43" t="s">
        <v>105</v>
      </c>
      <c r="B2" s="43"/>
      <c r="C2" s="43"/>
      <c r="D2" s="43"/>
      <c r="E2" s="4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4"/>
    </row>
    <row r="3" spans="1:70" ht="21.6" customHeight="1">
      <c r="A3" s="44" t="s">
        <v>93</v>
      </c>
      <c r="B3" s="44"/>
      <c r="C3" s="44"/>
      <c r="D3" s="44"/>
      <c r="E3" s="44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6"/>
    </row>
    <row r="4" spans="1:70" ht="43.5" customHeight="1">
      <c r="A4" s="76" t="s">
        <v>1</v>
      </c>
      <c r="B4" s="76" t="s">
        <v>9</v>
      </c>
      <c r="C4" s="81" t="s">
        <v>1</v>
      </c>
      <c r="D4" s="83" t="s">
        <v>2</v>
      </c>
      <c r="E4" s="83" t="s">
        <v>3</v>
      </c>
      <c r="F4" s="74" t="s">
        <v>14</v>
      </c>
      <c r="G4" s="75"/>
      <c r="H4" s="75"/>
      <c r="I4" s="75"/>
      <c r="J4" s="75"/>
      <c r="K4" s="75"/>
      <c r="L4" s="75"/>
      <c r="M4" s="45"/>
      <c r="N4" s="74" t="s">
        <v>4</v>
      </c>
      <c r="O4" s="75"/>
      <c r="P4" s="75"/>
      <c r="Q4" s="75"/>
      <c r="R4" s="75"/>
      <c r="S4" s="45"/>
      <c r="T4" s="74" t="s">
        <v>5</v>
      </c>
      <c r="U4" s="75"/>
      <c r="V4" s="75"/>
      <c r="W4" s="75"/>
      <c r="X4" s="75"/>
      <c r="Y4" s="45"/>
      <c r="Z4" s="79" t="s">
        <v>6</v>
      </c>
      <c r="AA4" s="80"/>
      <c r="AB4" s="80"/>
      <c r="AC4" s="80"/>
      <c r="AD4" s="80"/>
      <c r="AE4" s="46"/>
      <c r="AF4" s="74" t="s">
        <v>7</v>
      </c>
      <c r="AG4" s="75"/>
      <c r="AH4" s="75"/>
      <c r="AI4" s="75"/>
      <c r="AJ4" s="75"/>
      <c r="AK4" s="45"/>
      <c r="AL4" s="74" t="s">
        <v>8</v>
      </c>
      <c r="AM4" s="75"/>
      <c r="AN4" s="75"/>
      <c r="AO4" s="75"/>
      <c r="AP4" s="75"/>
      <c r="AQ4" s="75"/>
      <c r="AR4" s="75"/>
      <c r="AS4" s="45"/>
      <c r="AT4" s="74" t="s">
        <v>10</v>
      </c>
      <c r="AU4" s="75"/>
      <c r="AV4" s="75"/>
      <c r="AW4" s="75"/>
      <c r="AX4" s="75"/>
      <c r="AY4" s="75"/>
      <c r="AZ4" s="47"/>
      <c r="BA4" s="118" t="s">
        <v>15</v>
      </c>
      <c r="BB4" s="119"/>
      <c r="BC4" s="120"/>
      <c r="BD4" s="74" t="s">
        <v>11</v>
      </c>
      <c r="BE4" s="75"/>
      <c r="BF4" s="75"/>
      <c r="BG4" s="75"/>
      <c r="BH4" s="75"/>
      <c r="BI4" s="45"/>
      <c r="BJ4" s="74" t="s">
        <v>12</v>
      </c>
      <c r="BK4" s="75"/>
      <c r="BL4" s="75"/>
      <c r="BM4" s="75"/>
      <c r="BN4" s="75"/>
      <c r="BO4" s="47"/>
      <c r="BP4" s="69" t="s">
        <v>102</v>
      </c>
      <c r="BQ4" s="71" t="s">
        <v>104</v>
      </c>
      <c r="BR4" s="71" t="s">
        <v>103</v>
      </c>
    </row>
    <row r="5" spans="1:70" ht="24" customHeight="1">
      <c r="A5" s="77"/>
      <c r="B5" s="77"/>
      <c r="C5" s="82"/>
      <c r="D5" s="84"/>
      <c r="E5" s="84"/>
      <c r="F5" s="54">
        <v>1.1000000000000001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4">
        <v>1.7</v>
      </c>
      <c r="M5" s="54" t="s">
        <v>13</v>
      </c>
      <c r="N5" s="54">
        <v>2.1</v>
      </c>
      <c r="O5" s="54">
        <v>2.2000000000000002</v>
      </c>
      <c r="P5" s="54">
        <v>2.2999999999999998</v>
      </c>
      <c r="Q5" s="54">
        <v>2.4</v>
      </c>
      <c r="R5" s="54">
        <v>2.5</v>
      </c>
      <c r="S5" s="54" t="s">
        <v>13</v>
      </c>
      <c r="T5" s="54">
        <v>3.1</v>
      </c>
      <c r="U5" s="54">
        <v>3.2</v>
      </c>
      <c r="V5" s="54">
        <v>3.3</v>
      </c>
      <c r="W5" s="54">
        <v>3.4</v>
      </c>
      <c r="X5" s="54">
        <v>3.5</v>
      </c>
      <c r="Y5" s="54" t="s">
        <v>13</v>
      </c>
      <c r="Z5" s="54">
        <v>4.0999999999999996</v>
      </c>
      <c r="AA5" s="54">
        <v>4.2</v>
      </c>
      <c r="AB5" s="54">
        <v>4.3</v>
      </c>
      <c r="AC5" s="54">
        <v>4.4000000000000004</v>
      </c>
      <c r="AD5" s="54">
        <v>4.5</v>
      </c>
      <c r="AE5" s="54" t="s">
        <v>13</v>
      </c>
      <c r="AF5" s="54">
        <v>5.0999999999999996</v>
      </c>
      <c r="AG5" s="54">
        <v>5.2</v>
      </c>
      <c r="AH5" s="54">
        <v>5.3</v>
      </c>
      <c r="AI5" s="54">
        <v>5.4</v>
      </c>
      <c r="AJ5" s="54">
        <v>5.5</v>
      </c>
      <c r="AK5" s="54" t="s">
        <v>13</v>
      </c>
      <c r="AL5" s="54">
        <v>6.1</v>
      </c>
      <c r="AM5" s="54">
        <v>6.2</v>
      </c>
      <c r="AN5" s="54">
        <v>6.3</v>
      </c>
      <c r="AO5" s="54">
        <v>6.4</v>
      </c>
      <c r="AP5" s="54">
        <v>6.5</v>
      </c>
      <c r="AQ5" s="54">
        <v>6.6</v>
      </c>
      <c r="AR5" s="54">
        <v>6.7</v>
      </c>
      <c r="AS5" s="54" t="s">
        <v>13</v>
      </c>
      <c r="AT5" s="54" t="s">
        <v>101</v>
      </c>
      <c r="AU5" s="54">
        <v>7.2</v>
      </c>
      <c r="AV5" s="54" t="s">
        <v>95</v>
      </c>
      <c r="AW5" s="54" t="s">
        <v>96</v>
      </c>
      <c r="AX5" s="54" t="s">
        <v>97</v>
      </c>
      <c r="AY5" s="54">
        <v>7.4</v>
      </c>
      <c r="AZ5" s="54" t="s">
        <v>13</v>
      </c>
      <c r="BA5" s="54">
        <v>8.1</v>
      </c>
      <c r="BB5" s="54">
        <v>8.1999999999999993</v>
      </c>
      <c r="BC5" s="54" t="s">
        <v>13</v>
      </c>
      <c r="BD5" s="54" t="s">
        <v>98</v>
      </c>
      <c r="BE5" s="54" t="s">
        <v>99</v>
      </c>
      <c r="BF5" s="54" t="s">
        <v>100</v>
      </c>
      <c r="BG5" s="54">
        <v>9.1999999999999993</v>
      </c>
      <c r="BH5" s="54">
        <v>9.3000000000000007</v>
      </c>
      <c r="BI5" s="54" t="s">
        <v>13</v>
      </c>
      <c r="BJ5" s="54">
        <v>10.1</v>
      </c>
      <c r="BK5" s="54">
        <v>10.199999999999999</v>
      </c>
      <c r="BL5" s="54">
        <v>10.3</v>
      </c>
      <c r="BM5" s="54">
        <v>10.4</v>
      </c>
      <c r="BN5" s="54">
        <v>10.5</v>
      </c>
      <c r="BO5" s="48" t="s">
        <v>13</v>
      </c>
      <c r="BP5" s="70"/>
      <c r="BQ5" s="72"/>
      <c r="BR5" s="72"/>
    </row>
    <row r="6" spans="1:70" ht="24.75" customHeight="1">
      <c r="A6" s="78"/>
      <c r="B6" s="78"/>
      <c r="C6" s="82"/>
      <c r="D6" s="84"/>
      <c r="E6" s="84"/>
      <c r="F6" s="37">
        <v>1</v>
      </c>
      <c r="G6" s="37">
        <v>0.5</v>
      </c>
      <c r="H6" s="37">
        <v>0.5</v>
      </c>
      <c r="I6" s="37">
        <v>0.5</v>
      </c>
      <c r="J6" s="37">
        <v>1</v>
      </c>
      <c r="K6" s="37">
        <v>0.5</v>
      </c>
      <c r="L6" s="37">
        <v>1</v>
      </c>
      <c r="M6" s="37">
        <f>SUM(F6:L6)</f>
        <v>5</v>
      </c>
      <c r="N6" s="37">
        <v>5</v>
      </c>
      <c r="O6" s="37">
        <v>5</v>
      </c>
      <c r="P6" s="37">
        <v>2</v>
      </c>
      <c r="Q6" s="37">
        <v>5</v>
      </c>
      <c r="R6" s="37">
        <v>3</v>
      </c>
      <c r="S6" s="37">
        <f>SUM(N6:R6)</f>
        <v>20</v>
      </c>
      <c r="T6" s="37">
        <v>1</v>
      </c>
      <c r="U6" s="37">
        <v>1</v>
      </c>
      <c r="V6" s="37">
        <v>2</v>
      </c>
      <c r="W6" s="37">
        <v>0.5</v>
      </c>
      <c r="X6" s="37">
        <v>0.5</v>
      </c>
      <c r="Y6" s="37">
        <f>SUM(T6:X6)</f>
        <v>5</v>
      </c>
      <c r="Z6" s="37">
        <v>1</v>
      </c>
      <c r="AA6" s="37">
        <v>2</v>
      </c>
      <c r="AB6" s="37">
        <v>4</v>
      </c>
      <c r="AC6" s="37">
        <v>2</v>
      </c>
      <c r="AD6" s="37">
        <v>1</v>
      </c>
      <c r="AE6" s="37">
        <f>SUM(Z6:AD6)</f>
        <v>10</v>
      </c>
      <c r="AF6" s="37">
        <v>5</v>
      </c>
      <c r="AG6" s="37">
        <v>5</v>
      </c>
      <c r="AH6" s="37">
        <v>5</v>
      </c>
      <c r="AI6" s="37">
        <v>3</v>
      </c>
      <c r="AJ6" s="37">
        <v>2</v>
      </c>
      <c r="AK6" s="37">
        <f>SUM(AF6:AJ6)</f>
        <v>20</v>
      </c>
      <c r="AL6" s="37">
        <v>5</v>
      </c>
      <c r="AM6" s="37">
        <v>3</v>
      </c>
      <c r="AN6" s="37">
        <v>2</v>
      </c>
      <c r="AO6" s="37">
        <v>1</v>
      </c>
      <c r="AP6" s="37">
        <v>2</v>
      </c>
      <c r="AQ6" s="37">
        <v>4</v>
      </c>
      <c r="AR6" s="37">
        <v>3</v>
      </c>
      <c r="AS6" s="37">
        <f>SUM(AL6:AR6)</f>
        <v>20</v>
      </c>
      <c r="AT6" s="37">
        <v>2</v>
      </c>
      <c r="AU6" s="37">
        <v>1</v>
      </c>
      <c r="AV6" s="37">
        <v>0.5</v>
      </c>
      <c r="AW6" s="37">
        <v>0.5</v>
      </c>
      <c r="AX6" s="37">
        <v>0.5</v>
      </c>
      <c r="AY6" s="37">
        <v>0.5</v>
      </c>
      <c r="AZ6" s="37">
        <f>SUM(AT6:AY6)</f>
        <v>5</v>
      </c>
      <c r="BA6" s="37">
        <v>2</v>
      </c>
      <c r="BB6" s="37">
        <v>3</v>
      </c>
      <c r="BC6" s="37">
        <f>SUM(BA6:BB6)</f>
        <v>5</v>
      </c>
      <c r="BD6" s="37">
        <v>1</v>
      </c>
      <c r="BE6" s="37">
        <v>1</v>
      </c>
      <c r="BF6" s="37">
        <v>1</v>
      </c>
      <c r="BG6" s="37">
        <v>1</v>
      </c>
      <c r="BH6" s="37">
        <v>1</v>
      </c>
      <c r="BI6" s="37">
        <f>SUM(BD6:BH6)</f>
        <v>5</v>
      </c>
      <c r="BJ6" s="37">
        <v>1</v>
      </c>
      <c r="BK6" s="37">
        <v>1</v>
      </c>
      <c r="BL6" s="37">
        <v>1</v>
      </c>
      <c r="BM6" s="37">
        <v>1</v>
      </c>
      <c r="BN6" s="37">
        <v>1</v>
      </c>
      <c r="BO6" s="37">
        <f>SUM(BJ6:BN6)</f>
        <v>5</v>
      </c>
      <c r="BP6" s="37">
        <f>SUM(BO6,BI6,BC6,AZ6,AS6,AK6,AE6,Y6,S6,M6)</f>
        <v>100</v>
      </c>
      <c r="BQ6" s="73"/>
      <c r="BR6" s="73"/>
    </row>
    <row r="7" spans="1:70" s="61" customFormat="1" ht="20.100000000000001" customHeight="1">
      <c r="A7" s="49"/>
      <c r="B7" s="62"/>
      <c r="C7" s="55"/>
      <c r="D7" s="56"/>
      <c r="E7" s="49"/>
      <c r="F7" s="50"/>
      <c r="G7" s="57"/>
      <c r="H7" s="57"/>
      <c r="I7" s="57"/>
      <c r="J7" s="50"/>
      <c r="K7" s="57"/>
      <c r="L7" s="50"/>
      <c r="M7" s="58">
        <f>SUM(F7:L7)</f>
        <v>0</v>
      </c>
      <c r="N7" s="57"/>
      <c r="O7" s="57"/>
      <c r="P7" s="57"/>
      <c r="Q7" s="57"/>
      <c r="R7" s="57"/>
      <c r="S7" s="58">
        <f>SUM(N7:R7)</f>
        <v>0</v>
      </c>
      <c r="T7" s="50"/>
      <c r="U7" s="50"/>
      <c r="V7" s="57"/>
      <c r="W7" s="57"/>
      <c r="X7" s="57"/>
      <c r="Y7" s="58">
        <f>SUM(T7:X7)</f>
        <v>0</v>
      </c>
      <c r="Z7" s="50"/>
      <c r="AA7" s="57"/>
      <c r="AB7" s="57"/>
      <c r="AC7" s="57"/>
      <c r="AD7" s="50"/>
      <c r="AE7" s="58">
        <f>SUM(Z7:AD7)</f>
        <v>0</v>
      </c>
      <c r="AF7" s="57"/>
      <c r="AG7" s="57"/>
      <c r="AH7" s="57"/>
      <c r="AI7" s="57"/>
      <c r="AJ7" s="57"/>
      <c r="AK7" s="58">
        <f>SUM(AF7:AJ7)</f>
        <v>0</v>
      </c>
      <c r="AL7" s="57"/>
      <c r="AM7" s="57"/>
      <c r="AN7" s="57"/>
      <c r="AO7" s="50"/>
      <c r="AP7" s="57"/>
      <c r="AQ7" s="57"/>
      <c r="AR7" s="57"/>
      <c r="AS7" s="58">
        <f>SUM(AL7:AR7)</f>
        <v>0</v>
      </c>
      <c r="AT7" s="57"/>
      <c r="AU7" s="50"/>
      <c r="AV7" s="57"/>
      <c r="AW7" s="57"/>
      <c r="AX7" s="57"/>
      <c r="AY7" s="57"/>
      <c r="AZ7" s="58">
        <f>SUM(AT7:AY7)</f>
        <v>0</v>
      </c>
      <c r="BA7" s="57"/>
      <c r="BB7" s="57"/>
      <c r="BC7" s="58">
        <f>SUM(BA7:BB7)</f>
        <v>0</v>
      </c>
      <c r="BD7" s="50"/>
      <c r="BE7" s="50"/>
      <c r="BF7" s="50"/>
      <c r="BG7" s="50"/>
      <c r="BH7" s="50"/>
      <c r="BI7" s="58">
        <f>SUM(BD7:BH7)</f>
        <v>0</v>
      </c>
      <c r="BJ7" s="50"/>
      <c r="BK7" s="50"/>
      <c r="BL7" s="50"/>
      <c r="BM7" s="50"/>
      <c r="BN7" s="50"/>
      <c r="BO7" s="58">
        <f>SUM(BJ7:BN7)</f>
        <v>0</v>
      </c>
      <c r="BP7" s="59">
        <f>SUM(BO7,BI7,BC7,AZ7,AS7,AK7,AE7,Y7,S7,M7)</f>
        <v>0</v>
      </c>
      <c r="BQ7" s="60" t="str">
        <f>IF(BP7&lt;60,"1",IF(BP7&lt;=69,"2",IF(BP7&lt;=84.5,"3",IF(BP7&gt;=85,"4"))))</f>
        <v>1</v>
      </c>
      <c r="BR7" s="60" t="str">
        <f>IF(BP7&lt;60,"ปรับปรุง",IF(BP7&lt;=69,"พอใช้",IF(BP7&lt;=84.5,"ดี",IF(BP7&gt;=85,"ดีมาก"))))</f>
        <v>ปรับปรุง</v>
      </c>
    </row>
    <row r="8" spans="1:70" s="61" customFormat="1" ht="20.100000000000001" customHeight="1">
      <c r="A8" s="49"/>
      <c r="B8" s="62"/>
      <c r="C8" s="55"/>
      <c r="D8" s="56"/>
      <c r="E8" s="49"/>
      <c r="F8" s="50"/>
      <c r="G8" s="57"/>
      <c r="H8" s="57"/>
      <c r="I8" s="57"/>
      <c r="J8" s="50"/>
      <c r="K8" s="57"/>
      <c r="L8" s="50"/>
      <c r="M8" s="58">
        <f t="shared" ref="M8:M34" si="0">SUM(F8:L8)</f>
        <v>0</v>
      </c>
      <c r="N8" s="57"/>
      <c r="O8" s="57"/>
      <c r="P8" s="57"/>
      <c r="Q8" s="57"/>
      <c r="R8" s="57"/>
      <c r="S8" s="58">
        <f t="shared" ref="S8:S34" si="1">SUM(N8:R8)</f>
        <v>0</v>
      </c>
      <c r="T8" s="50"/>
      <c r="U8" s="50"/>
      <c r="V8" s="57"/>
      <c r="W8" s="57"/>
      <c r="X8" s="57"/>
      <c r="Y8" s="58">
        <f t="shared" ref="Y8:Y34" si="2">SUM(T8:X8)</f>
        <v>0</v>
      </c>
      <c r="Z8" s="50"/>
      <c r="AA8" s="57"/>
      <c r="AB8" s="57"/>
      <c r="AC8" s="57"/>
      <c r="AD8" s="50"/>
      <c r="AE8" s="58">
        <f t="shared" ref="AE8:AE34" si="3">SUM(Z8:AD8)</f>
        <v>0</v>
      </c>
      <c r="AF8" s="57"/>
      <c r="AG8" s="57"/>
      <c r="AH8" s="57"/>
      <c r="AI8" s="57"/>
      <c r="AJ8" s="57"/>
      <c r="AK8" s="58">
        <f t="shared" ref="AK8:AK34" si="4">SUM(AF8:AJ8)</f>
        <v>0</v>
      </c>
      <c r="AL8" s="57"/>
      <c r="AM8" s="57"/>
      <c r="AN8" s="57"/>
      <c r="AO8" s="50"/>
      <c r="AP8" s="57"/>
      <c r="AQ8" s="57"/>
      <c r="AR8" s="57"/>
      <c r="AS8" s="58">
        <f t="shared" ref="AS8:AS34" si="5">SUM(AL8:AR8)</f>
        <v>0</v>
      </c>
      <c r="AT8" s="57"/>
      <c r="AU8" s="50"/>
      <c r="AV8" s="57"/>
      <c r="AW8" s="57"/>
      <c r="AX8" s="57"/>
      <c r="AY8" s="57"/>
      <c r="AZ8" s="58">
        <f t="shared" ref="AZ8:AZ34" si="6">SUM(AT8:AY8)</f>
        <v>0</v>
      </c>
      <c r="BA8" s="57"/>
      <c r="BB8" s="57"/>
      <c r="BC8" s="58">
        <f t="shared" ref="BC8:BC34" si="7">SUM(BA8:BB8)</f>
        <v>0</v>
      </c>
      <c r="BD8" s="50"/>
      <c r="BE8" s="50"/>
      <c r="BF8" s="50"/>
      <c r="BG8" s="50"/>
      <c r="BH8" s="50"/>
      <c r="BI8" s="58">
        <f t="shared" ref="BI8:BI34" si="8">SUM(BD8:BH8)</f>
        <v>0</v>
      </c>
      <c r="BJ8" s="50"/>
      <c r="BK8" s="50"/>
      <c r="BL8" s="50"/>
      <c r="BM8" s="50"/>
      <c r="BN8" s="50"/>
      <c r="BO8" s="58">
        <f t="shared" ref="BO8:BO34" si="9">SUM(BJ8:BN8)</f>
        <v>0</v>
      </c>
      <c r="BP8" s="59">
        <f t="shared" ref="BP8:BP34" si="10">SUM(BO8,BI8,BC8,AZ8,AS8,AK8,AE8,Y8,S8,M8)</f>
        <v>0</v>
      </c>
      <c r="BQ8" s="60" t="str">
        <f t="shared" ref="BQ8:BQ34" si="11">IF(BP8&lt;60,"1",IF(BP8&lt;=69,"2",IF(BP8&lt;=84.5,"3",IF(BP8&gt;=85,"4"))))</f>
        <v>1</v>
      </c>
      <c r="BR8" s="60" t="str">
        <f t="shared" ref="BR8:BR34" si="12">IF(BP8&lt;60,"ปรับปรุง",IF(BP8&lt;=69,"พอใช้",IF(BP8&lt;=84.5,"ดี",IF(BP8&gt;=85,"ดีมาก"))))</f>
        <v>ปรับปรุง</v>
      </c>
    </row>
    <row r="9" spans="1:70" s="61" customFormat="1" ht="20.100000000000001" customHeight="1">
      <c r="A9" s="49"/>
      <c r="B9" s="62"/>
      <c r="C9" s="55"/>
      <c r="D9" s="56"/>
      <c r="E9" s="49"/>
      <c r="F9" s="50"/>
      <c r="G9" s="57"/>
      <c r="H9" s="57"/>
      <c r="I9" s="57"/>
      <c r="J9" s="50"/>
      <c r="K9" s="57"/>
      <c r="L9" s="50"/>
      <c r="M9" s="58">
        <f t="shared" si="0"/>
        <v>0</v>
      </c>
      <c r="N9" s="57"/>
      <c r="O9" s="57"/>
      <c r="P9" s="57"/>
      <c r="Q9" s="57"/>
      <c r="R9" s="57"/>
      <c r="S9" s="58">
        <f t="shared" si="1"/>
        <v>0</v>
      </c>
      <c r="T9" s="50"/>
      <c r="U9" s="50"/>
      <c r="V9" s="57"/>
      <c r="W9" s="57"/>
      <c r="X9" s="57"/>
      <c r="Y9" s="58">
        <f t="shared" si="2"/>
        <v>0</v>
      </c>
      <c r="Z9" s="50"/>
      <c r="AA9" s="57"/>
      <c r="AB9" s="57"/>
      <c r="AC9" s="57"/>
      <c r="AD9" s="50"/>
      <c r="AE9" s="58">
        <f t="shared" si="3"/>
        <v>0</v>
      </c>
      <c r="AF9" s="57"/>
      <c r="AG9" s="57"/>
      <c r="AH9" s="57"/>
      <c r="AI9" s="57"/>
      <c r="AJ9" s="57"/>
      <c r="AK9" s="58">
        <f t="shared" si="4"/>
        <v>0</v>
      </c>
      <c r="AL9" s="57"/>
      <c r="AM9" s="57"/>
      <c r="AN9" s="57"/>
      <c r="AO9" s="50"/>
      <c r="AP9" s="57"/>
      <c r="AQ9" s="57"/>
      <c r="AR9" s="57"/>
      <c r="AS9" s="58">
        <f t="shared" si="5"/>
        <v>0</v>
      </c>
      <c r="AT9" s="57"/>
      <c r="AU9" s="50"/>
      <c r="AV9" s="57"/>
      <c r="AW9" s="57"/>
      <c r="AX9" s="57"/>
      <c r="AY9" s="57"/>
      <c r="AZ9" s="58">
        <f t="shared" si="6"/>
        <v>0</v>
      </c>
      <c r="BA9" s="57"/>
      <c r="BB9" s="57"/>
      <c r="BC9" s="58">
        <f t="shared" si="7"/>
        <v>0</v>
      </c>
      <c r="BD9" s="50"/>
      <c r="BE9" s="50"/>
      <c r="BF9" s="50"/>
      <c r="BG9" s="50"/>
      <c r="BH9" s="50"/>
      <c r="BI9" s="58">
        <f t="shared" si="8"/>
        <v>0</v>
      </c>
      <c r="BJ9" s="50"/>
      <c r="BK9" s="50"/>
      <c r="BL9" s="50"/>
      <c r="BM9" s="50"/>
      <c r="BN9" s="50"/>
      <c r="BO9" s="58">
        <f t="shared" si="9"/>
        <v>0</v>
      </c>
      <c r="BP9" s="59">
        <f t="shared" si="10"/>
        <v>0</v>
      </c>
      <c r="BQ9" s="60" t="str">
        <f t="shared" si="11"/>
        <v>1</v>
      </c>
      <c r="BR9" s="60" t="str">
        <f t="shared" si="12"/>
        <v>ปรับปรุง</v>
      </c>
    </row>
    <row r="10" spans="1:70" s="61" customFormat="1" ht="20.100000000000001" customHeight="1">
      <c r="A10" s="49"/>
      <c r="B10" s="62"/>
      <c r="C10" s="55"/>
      <c r="D10" s="56"/>
      <c r="E10" s="49"/>
      <c r="F10" s="50"/>
      <c r="G10" s="57"/>
      <c r="H10" s="57"/>
      <c r="I10" s="57"/>
      <c r="J10" s="50"/>
      <c r="K10" s="57"/>
      <c r="L10" s="50"/>
      <c r="M10" s="58">
        <f t="shared" si="0"/>
        <v>0</v>
      </c>
      <c r="N10" s="57"/>
      <c r="O10" s="57"/>
      <c r="P10" s="57"/>
      <c r="Q10" s="57"/>
      <c r="R10" s="57"/>
      <c r="S10" s="58">
        <f t="shared" si="1"/>
        <v>0</v>
      </c>
      <c r="T10" s="50"/>
      <c r="U10" s="50"/>
      <c r="V10" s="57"/>
      <c r="W10" s="57"/>
      <c r="X10" s="57"/>
      <c r="Y10" s="58">
        <f t="shared" si="2"/>
        <v>0</v>
      </c>
      <c r="Z10" s="50"/>
      <c r="AA10" s="57"/>
      <c r="AB10" s="57"/>
      <c r="AC10" s="57"/>
      <c r="AD10" s="50"/>
      <c r="AE10" s="58">
        <f t="shared" si="3"/>
        <v>0</v>
      </c>
      <c r="AF10" s="57"/>
      <c r="AG10" s="57"/>
      <c r="AH10" s="57"/>
      <c r="AI10" s="57"/>
      <c r="AJ10" s="57"/>
      <c r="AK10" s="58">
        <f t="shared" si="4"/>
        <v>0</v>
      </c>
      <c r="AL10" s="57"/>
      <c r="AM10" s="57"/>
      <c r="AN10" s="57"/>
      <c r="AO10" s="50"/>
      <c r="AP10" s="57"/>
      <c r="AQ10" s="57"/>
      <c r="AR10" s="57"/>
      <c r="AS10" s="58">
        <f t="shared" si="5"/>
        <v>0</v>
      </c>
      <c r="AT10" s="57"/>
      <c r="AU10" s="50"/>
      <c r="AV10" s="57"/>
      <c r="AW10" s="57"/>
      <c r="AX10" s="57"/>
      <c r="AY10" s="57"/>
      <c r="AZ10" s="58">
        <f t="shared" si="6"/>
        <v>0</v>
      </c>
      <c r="BA10" s="57"/>
      <c r="BB10" s="57"/>
      <c r="BC10" s="58">
        <f t="shared" si="7"/>
        <v>0</v>
      </c>
      <c r="BD10" s="50"/>
      <c r="BE10" s="50"/>
      <c r="BF10" s="50"/>
      <c r="BG10" s="50"/>
      <c r="BH10" s="50"/>
      <c r="BI10" s="58">
        <f t="shared" si="8"/>
        <v>0</v>
      </c>
      <c r="BJ10" s="50"/>
      <c r="BK10" s="50"/>
      <c r="BL10" s="50"/>
      <c r="BM10" s="50"/>
      <c r="BN10" s="50"/>
      <c r="BO10" s="58">
        <f t="shared" si="9"/>
        <v>0</v>
      </c>
      <c r="BP10" s="59">
        <f t="shared" si="10"/>
        <v>0</v>
      </c>
      <c r="BQ10" s="60" t="str">
        <f t="shared" si="11"/>
        <v>1</v>
      </c>
      <c r="BR10" s="60" t="str">
        <f t="shared" si="12"/>
        <v>ปรับปรุง</v>
      </c>
    </row>
    <row r="11" spans="1:70" s="61" customFormat="1" ht="20.100000000000001" customHeight="1">
      <c r="A11" s="49"/>
      <c r="B11" s="62"/>
      <c r="C11" s="55"/>
      <c r="D11" s="56"/>
      <c r="E11" s="49"/>
      <c r="F11" s="50"/>
      <c r="G11" s="57"/>
      <c r="H11" s="57"/>
      <c r="I11" s="57"/>
      <c r="J11" s="50"/>
      <c r="K11" s="57"/>
      <c r="L11" s="50"/>
      <c r="M11" s="58">
        <f t="shared" si="0"/>
        <v>0</v>
      </c>
      <c r="N11" s="57"/>
      <c r="O11" s="57"/>
      <c r="P11" s="57"/>
      <c r="Q11" s="57"/>
      <c r="R11" s="57"/>
      <c r="S11" s="58">
        <f t="shared" si="1"/>
        <v>0</v>
      </c>
      <c r="T11" s="50"/>
      <c r="U11" s="50"/>
      <c r="V11" s="57"/>
      <c r="W11" s="57"/>
      <c r="X11" s="57"/>
      <c r="Y11" s="58">
        <f t="shared" si="2"/>
        <v>0</v>
      </c>
      <c r="Z11" s="50"/>
      <c r="AA11" s="57"/>
      <c r="AB11" s="57"/>
      <c r="AC11" s="57"/>
      <c r="AD11" s="50"/>
      <c r="AE11" s="58">
        <f t="shared" si="3"/>
        <v>0</v>
      </c>
      <c r="AF11" s="57"/>
      <c r="AG11" s="57"/>
      <c r="AH11" s="57"/>
      <c r="AI11" s="57"/>
      <c r="AJ11" s="57"/>
      <c r="AK11" s="58">
        <f t="shared" si="4"/>
        <v>0</v>
      </c>
      <c r="AL11" s="57"/>
      <c r="AM11" s="57"/>
      <c r="AN11" s="57"/>
      <c r="AO11" s="50"/>
      <c r="AP11" s="57"/>
      <c r="AQ11" s="57"/>
      <c r="AR11" s="57"/>
      <c r="AS11" s="58">
        <f t="shared" si="5"/>
        <v>0</v>
      </c>
      <c r="AT11" s="57"/>
      <c r="AU11" s="50"/>
      <c r="AV11" s="57"/>
      <c r="AW11" s="57"/>
      <c r="AX11" s="57"/>
      <c r="AY11" s="57"/>
      <c r="AZ11" s="58">
        <f t="shared" si="6"/>
        <v>0</v>
      </c>
      <c r="BA11" s="57"/>
      <c r="BB11" s="57"/>
      <c r="BC11" s="58">
        <f t="shared" si="7"/>
        <v>0</v>
      </c>
      <c r="BD11" s="50"/>
      <c r="BE11" s="50"/>
      <c r="BF11" s="50"/>
      <c r="BG11" s="50"/>
      <c r="BH11" s="50"/>
      <c r="BI11" s="58">
        <f t="shared" si="8"/>
        <v>0</v>
      </c>
      <c r="BJ11" s="50"/>
      <c r="BK11" s="50"/>
      <c r="BL11" s="50"/>
      <c r="BM11" s="50"/>
      <c r="BN11" s="50"/>
      <c r="BO11" s="58">
        <f t="shared" si="9"/>
        <v>0</v>
      </c>
      <c r="BP11" s="59">
        <f t="shared" si="10"/>
        <v>0</v>
      </c>
      <c r="BQ11" s="60" t="str">
        <f t="shared" si="11"/>
        <v>1</v>
      </c>
      <c r="BR11" s="60" t="str">
        <f t="shared" si="12"/>
        <v>ปรับปรุง</v>
      </c>
    </row>
    <row r="12" spans="1:70" s="61" customFormat="1" ht="20.100000000000001" customHeight="1">
      <c r="A12" s="49"/>
      <c r="B12" s="62"/>
      <c r="C12" s="55"/>
      <c r="D12" s="56"/>
      <c r="E12" s="49"/>
      <c r="F12" s="50"/>
      <c r="G12" s="57"/>
      <c r="H12" s="57"/>
      <c r="I12" s="57"/>
      <c r="J12" s="50"/>
      <c r="K12" s="57"/>
      <c r="L12" s="50"/>
      <c r="M12" s="58">
        <f t="shared" si="0"/>
        <v>0</v>
      </c>
      <c r="N12" s="57"/>
      <c r="O12" s="57"/>
      <c r="P12" s="57"/>
      <c r="Q12" s="57"/>
      <c r="R12" s="57"/>
      <c r="S12" s="58">
        <f t="shared" si="1"/>
        <v>0</v>
      </c>
      <c r="T12" s="50"/>
      <c r="U12" s="50"/>
      <c r="V12" s="57"/>
      <c r="W12" s="57"/>
      <c r="X12" s="57"/>
      <c r="Y12" s="58">
        <f t="shared" si="2"/>
        <v>0</v>
      </c>
      <c r="Z12" s="50"/>
      <c r="AA12" s="57"/>
      <c r="AB12" s="57"/>
      <c r="AC12" s="57"/>
      <c r="AD12" s="50"/>
      <c r="AE12" s="58">
        <f t="shared" si="3"/>
        <v>0</v>
      </c>
      <c r="AF12" s="57"/>
      <c r="AG12" s="57"/>
      <c r="AH12" s="57"/>
      <c r="AI12" s="57"/>
      <c r="AJ12" s="57"/>
      <c r="AK12" s="58">
        <f t="shared" si="4"/>
        <v>0</v>
      </c>
      <c r="AL12" s="57"/>
      <c r="AM12" s="57"/>
      <c r="AN12" s="57"/>
      <c r="AO12" s="50"/>
      <c r="AP12" s="57"/>
      <c r="AQ12" s="57"/>
      <c r="AR12" s="57"/>
      <c r="AS12" s="58">
        <f t="shared" si="5"/>
        <v>0</v>
      </c>
      <c r="AT12" s="57"/>
      <c r="AU12" s="50"/>
      <c r="AV12" s="57"/>
      <c r="AW12" s="57"/>
      <c r="AX12" s="57"/>
      <c r="AY12" s="57"/>
      <c r="AZ12" s="58">
        <f t="shared" si="6"/>
        <v>0</v>
      </c>
      <c r="BA12" s="57"/>
      <c r="BB12" s="57"/>
      <c r="BC12" s="58">
        <f t="shared" si="7"/>
        <v>0</v>
      </c>
      <c r="BD12" s="50"/>
      <c r="BE12" s="50"/>
      <c r="BF12" s="50"/>
      <c r="BG12" s="50"/>
      <c r="BH12" s="50"/>
      <c r="BI12" s="58">
        <f t="shared" si="8"/>
        <v>0</v>
      </c>
      <c r="BJ12" s="50"/>
      <c r="BK12" s="50"/>
      <c r="BL12" s="50"/>
      <c r="BM12" s="50"/>
      <c r="BN12" s="50"/>
      <c r="BO12" s="58">
        <f t="shared" si="9"/>
        <v>0</v>
      </c>
      <c r="BP12" s="59">
        <f t="shared" si="10"/>
        <v>0</v>
      </c>
      <c r="BQ12" s="60" t="str">
        <f t="shared" si="11"/>
        <v>1</v>
      </c>
      <c r="BR12" s="60" t="str">
        <f t="shared" si="12"/>
        <v>ปรับปรุง</v>
      </c>
    </row>
    <row r="13" spans="1:70" s="61" customFormat="1" ht="20.100000000000001" customHeight="1">
      <c r="A13" s="49"/>
      <c r="B13" s="62"/>
      <c r="C13" s="55"/>
      <c r="D13" s="56"/>
      <c r="E13" s="49"/>
      <c r="F13" s="50"/>
      <c r="G13" s="57"/>
      <c r="H13" s="57"/>
      <c r="I13" s="57"/>
      <c r="J13" s="50"/>
      <c r="K13" s="57"/>
      <c r="L13" s="50"/>
      <c r="M13" s="58">
        <f t="shared" si="0"/>
        <v>0</v>
      </c>
      <c r="N13" s="57"/>
      <c r="O13" s="57"/>
      <c r="P13" s="57"/>
      <c r="Q13" s="57"/>
      <c r="R13" s="57"/>
      <c r="S13" s="58">
        <f t="shared" si="1"/>
        <v>0</v>
      </c>
      <c r="T13" s="50"/>
      <c r="U13" s="50"/>
      <c r="V13" s="57"/>
      <c r="W13" s="57"/>
      <c r="X13" s="57"/>
      <c r="Y13" s="58">
        <f t="shared" si="2"/>
        <v>0</v>
      </c>
      <c r="Z13" s="50"/>
      <c r="AA13" s="57"/>
      <c r="AB13" s="57"/>
      <c r="AC13" s="57"/>
      <c r="AD13" s="50"/>
      <c r="AE13" s="58">
        <f t="shared" si="3"/>
        <v>0</v>
      </c>
      <c r="AF13" s="57"/>
      <c r="AG13" s="57"/>
      <c r="AH13" s="57"/>
      <c r="AI13" s="57"/>
      <c r="AJ13" s="57"/>
      <c r="AK13" s="58">
        <f t="shared" si="4"/>
        <v>0</v>
      </c>
      <c r="AL13" s="57"/>
      <c r="AM13" s="57"/>
      <c r="AN13" s="57"/>
      <c r="AO13" s="50"/>
      <c r="AP13" s="57"/>
      <c r="AQ13" s="57"/>
      <c r="AR13" s="57"/>
      <c r="AS13" s="58">
        <f t="shared" si="5"/>
        <v>0</v>
      </c>
      <c r="AT13" s="57"/>
      <c r="AU13" s="50"/>
      <c r="AV13" s="57"/>
      <c r="AW13" s="57"/>
      <c r="AX13" s="57"/>
      <c r="AY13" s="57"/>
      <c r="AZ13" s="58">
        <f t="shared" si="6"/>
        <v>0</v>
      </c>
      <c r="BA13" s="57"/>
      <c r="BB13" s="57"/>
      <c r="BC13" s="58">
        <f t="shared" si="7"/>
        <v>0</v>
      </c>
      <c r="BD13" s="50"/>
      <c r="BE13" s="50"/>
      <c r="BF13" s="50"/>
      <c r="BG13" s="50"/>
      <c r="BH13" s="50"/>
      <c r="BI13" s="58">
        <f t="shared" si="8"/>
        <v>0</v>
      </c>
      <c r="BJ13" s="50"/>
      <c r="BK13" s="50"/>
      <c r="BL13" s="50"/>
      <c r="BM13" s="50"/>
      <c r="BN13" s="50"/>
      <c r="BO13" s="58">
        <f t="shared" si="9"/>
        <v>0</v>
      </c>
      <c r="BP13" s="59">
        <f t="shared" si="10"/>
        <v>0</v>
      </c>
      <c r="BQ13" s="60" t="str">
        <f t="shared" si="11"/>
        <v>1</v>
      </c>
      <c r="BR13" s="60" t="str">
        <f t="shared" si="12"/>
        <v>ปรับปรุง</v>
      </c>
    </row>
    <row r="14" spans="1:70" s="61" customFormat="1" ht="20.100000000000001" customHeight="1">
      <c r="A14" s="49"/>
      <c r="B14" s="62"/>
      <c r="C14" s="55"/>
      <c r="D14" s="56"/>
      <c r="E14" s="49"/>
      <c r="F14" s="50"/>
      <c r="G14" s="57"/>
      <c r="H14" s="57"/>
      <c r="I14" s="57"/>
      <c r="J14" s="50"/>
      <c r="K14" s="57"/>
      <c r="L14" s="50"/>
      <c r="M14" s="58">
        <f t="shared" si="0"/>
        <v>0</v>
      </c>
      <c r="N14" s="57"/>
      <c r="O14" s="57"/>
      <c r="P14" s="57"/>
      <c r="Q14" s="57"/>
      <c r="R14" s="57"/>
      <c r="S14" s="58">
        <f t="shared" si="1"/>
        <v>0</v>
      </c>
      <c r="T14" s="50"/>
      <c r="U14" s="50"/>
      <c r="V14" s="57"/>
      <c r="W14" s="57"/>
      <c r="X14" s="57"/>
      <c r="Y14" s="58">
        <f t="shared" si="2"/>
        <v>0</v>
      </c>
      <c r="Z14" s="50"/>
      <c r="AA14" s="57"/>
      <c r="AB14" s="57"/>
      <c r="AC14" s="57"/>
      <c r="AD14" s="50"/>
      <c r="AE14" s="58">
        <f t="shared" si="3"/>
        <v>0</v>
      </c>
      <c r="AF14" s="57"/>
      <c r="AG14" s="57"/>
      <c r="AH14" s="57"/>
      <c r="AI14" s="57"/>
      <c r="AJ14" s="57"/>
      <c r="AK14" s="58">
        <f t="shared" si="4"/>
        <v>0</v>
      </c>
      <c r="AL14" s="57"/>
      <c r="AM14" s="57"/>
      <c r="AN14" s="57"/>
      <c r="AO14" s="50"/>
      <c r="AP14" s="57"/>
      <c r="AQ14" s="57"/>
      <c r="AR14" s="57"/>
      <c r="AS14" s="58">
        <f t="shared" si="5"/>
        <v>0</v>
      </c>
      <c r="AT14" s="57"/>
      <c r="AU14" s="50"/>
      <c r="AV14" s="57"/>
      <c r="AW14" s="57"/>
      <c r="AX14" s="57"/>
      <c r="AY14" s="57"/>
      <c r="AZ14" s="58">
        <f t="shared" si="6"/>
        <v>0</v>
      </c>
      <c r="BA14" s="57"/>
      <c r="BB14" s="57"/>
      <c r="BC14" s="58">
        <f t="shared" si="7"/>
        <v>0</v>
      </c>
      <c r="BD14" s="50"/>
      <c r="BE14" s="50"/>
      <c r="BF14" s="50"/>
      <c r="BG14" s="50"/>
      <c r="BH14" s="50"/>
      <c r="BI14" s="58">
        <f t="shared" si="8"/>
        <v>0</v>
      </c>
      <c r="BJ14" s="50"/>
      <c r="BK14" s="50"/>
      <c r="BL14" s="50"/>
      <c r="BM14" s="50"/>
      <c r="BN14" s="50"/>
      <c r="BO14" s="58">
        <f t="shared" si="9"/>
        <v>0</v>
      </c>
      <c r="BP14" s="59">
        <f t="shared" si="10"/>
        <v>0</v>
      </c>
      <c r="BQ14" s="60" t="str">
        <f t="shared" si="11"/>
        <v>1</v>
      </c>
      <c r="BR14" s="60" t="str">
        <f t="shared" si="12"/>
        <v>ปรับปรุง</v>
      </c>
    </row>
    <row r="15" spans="1:70" s="61" customFormat="1" ht="20.100000000000001" customHeight="1">
      <c r="A15" s="49"/>
      <c r="B15" s="62"/>
      <c r="C15" s="55"/>
      <c r="D15" s="56"/>
      <c r="E15" s="49"/>
      <c r="F15" s="50"/>
      <c r="G15" s="57"/>
      <c r="H15" s="57"/>
      <c r="I15" s="57"/>
      <c r="J15" s="50"/>
      <c r="K15" s="57"/>
      <c r="L15" s="50"/>
      <c r="M15" s="58">
        <f t="shared" si="0"/>
        <v>0</v>
      </c>
      <c r="N15" s="57"/>
      <c r="O15" s="57"/>
      <c r="P15" s="57"/>
      <c r="Q15" s="57"/>
      <c r="R15" s="57"/>
      <c r="S15" s="58">
        <f t="shared" si="1"/>
        <v>0</v>
      </c>
      <c r="T15" s="50"/>
      <c r="U15" s="50"/>
      <c r="V15" s="57"/>
      <c r="W15" s="57"/>
      <c r="X15" s="57"/>
      <c r="Y15" s="58">
        <f t="shared" si="2"/>
        <v>0</v>
      </c>
      <c r="Z15" s="50"/>
      <c r="AA15" s="57"/>
      <c r="AB15" s="57"/>
      <c r="AC15" s="57"/>
      <c r="AD15" s="50"/>
      <c r="AE15" s="58">
        <f t="shared" si="3"/>
        <v>0</v>
      </c>
      <c r="AF15" s="57"/>
      <c r="AG15" s="57"/>
      <c r="AH15" s="57"/>
      <c r="AI15" s="57"/>
      <c r="AJ15" s="57"/>
      <c r="AK15" s="58">
        <f t="shared" si="4"/>
        <v>0</v>
      </c>
      <c r="AL15" s="57"/>
      <c r="AM15" s="57"/>
      <c r="AN15" s="57"/>
      <c r="AO15" s="50"/>
      <c r="AP15" s="57"/>
      <c r="AQ15" s="57"/>
      <c r="AR15" s="57"/>
      <c r="AS15" s="58">
        <f t="shared" si="5"/>
        <v>0</v>
      </c>
      <c r="AT15" s="57"/>
      <c r="AU15" s="50"/>
      <c r="AV15" s="57"/>
      <c r="AW15" s="57"/>
      <c r="AX15" s="57"/>
      <c r="AY15" s="57"/>
      <c r="AZ15" s="58">
        <f t="shared" si="6"/>
        <v>0</v>
      </c>
      <c r="BA15" s="57"/>
      <c r="BB15" s="57"/>
      <c r="BC15" s="58">
        <f t="shared" si="7"/>
        <v>0</v>
      </c>
      <c r="BD15" s="50"/>
      <c r="BE15" s="50"/>
      <c r="BF15" s="50"/>
      <c r="BG15" s="50"/>
      <c r="BH15" s="50"/>
      <c r="BI15" s="58">
        <f t="shared" si="8"/>
        <v>0</v>
      </c>
      <c r="BJ15" s="50"/>
      <c r="BK15" s="50"/>
      <c r="BL15" s="50"/>
      <c r="BM15" s="50"/>
      <c r="BN15" s="50"/>
      <c r="BO15" s="58">
        <f t="shared" si="9"/>
        <v>0</v>
      </c>
      <c r="BP15" s="59">
        <f t="shared" si="10"/>
        <v>0</v>
      </c>
      <c r="BQ15" s="60" t="str">
        <f t="shared" si="11"/>
        <v>1</v>
      </c>
      <c r="BR15" s="60" t="str">
        <f t="shared" si="12"/>
        <v>ปรับปรุง</v>
      </c>
    </row>
    <row r="16" spans="1:70" s="61" customFormat="1" ht="20.100000000000001" customHeight="1">
      <c r="A16" s="49"/>
      <c r="B16" s="62"/>
      <c r="C16" s="55"/>
      <c r="D16" s="56"/>
      <c r="E16" s="49"/>
      <c r="F16" s="50"/>
      <c r="G16" s="57"/>
      <c r="H16" s="57"/>
      <c r="I16" s="57"/>
      <c r="J16" s="50"/>
      <c r="K16" s="57"/>
      <c r="L16" s="50"/>
      <c r="M16" s="58">
        <f t="shared" si="0"/>
        <v>0</v>
      </c>
      <c r="N16" s="57"/>
      <c r="O16" s="57"/>
      <c r="P16" s="57"/>
      <c r="Q16" s="57"/>
      <c r="R16" s="57"/>
      <c r="S16" s="58">
        <f t="shared" si="1"/>
        <v>0</v>
      </c>
      <c r="T16" s="50"/>
      <c r="U16" s="50"/>
      <c r="V16" s="57"/>
      <c r="W16" s="57"/>
      <c r="X16" s="57"/>
      <c r="Y16" s="58">
        <f t="shared" si="2"/>
        <v>0</v>
      </c>
      <c r="Z16" s="50"/>
      <c r="AA16" s="57"/>
      <c r="AB16" s="57"/>
      <c r="AC16" s="57"/>
      <c r="AD16" s="50"/>
      <c r="AE16" s="58">
        <f t="shared" si="3"/>
        <v>0</v>
      </c>
      <c r="AF16" s="57"/>
      <c r="AG16" s="57"/>
      <c r="AH16" s="57"/>
      <c r="AI16" s="57"/>
      <c r="AJ16" s="57"/>
      <c r="AK16" s="58">
        <f t="shared" si="4"/>
        <v>0</v>
      </c>
      <c r="AL16" s="57"/>
      <c r="AM16" s="57"/>
      <c r="AN16" s="57"/>
      <c r="AO16" s="50"/>
      <c r="AP16" s="57"/>
      <c r="AQ16" s="57"/>
      <c r="AR16" s="57"/>
      <c r="AS16" s="58">
        <f t="shared" si="5"/>
        <v>0</v>
      </c>
      <c r="AT16" s="57"/>
      <c r="AU16" s="50"/>
      <c r="AV16" s="57"/>
      <c r="AW16" s="57"/>
      <c r="AX16" s="57"/>
      <c r="AY16" s="57"/>
      <c r="AZ16" s="58">
        <f t="shared" si="6"/>
        <v>0</v>
      </c>
      <c r="BA16" s="57"/>
      <c r="BB16" s="57"/>
      <c r="BC16" s="58">
        <f t="shared" si="7"/>
        <v>0</v>
      </c>
      <c r="BD16" s="50"/>
      <c r="BE16" s="50"/>
      <c r="BF16" s="50"/>
      <c r="BG16" s="50"/>
      <c r="BH16" s="50"/>
      <c r="BI16" s="58">
        <f t="shared" si="8"/>
        <v>0</v>
      </c>
      <c r="BJ16" s="50"/>
      <c r="BK16" s="50"/>
      <c r="BL16" s="50"/>
      <c r="BM16" s="50"/>
      <c r="BN16" s="50"/>
      <c r="BO16" s="58">
        <f t="shared" si="9"/>
        <v>0</v>
      </c>
      <c r="BP16" s="59">
        <f t="shared" si="10"/>
        <v>0</v>
      </c>
      <c r="BQ16" s="60" t="str">
        <f t="shared" si="11"/>
        <v>1</v>
      </c>
      <c r="BR16" s="60" t="str">
        <f t="shared" si="12"/>
        <v>ปรับปรุง</v>
      </c>
    </row>
    <row r="17" spans="1:70" s="61" customFormat="1" ht="20.100000000000001" customHeight="1">
      <c r="A17" s="49"/>
      <c r="B17" s="62"/>
      <c r="C17" s="55"/>
      <c r="D17" s="56"/>
      <c r="E17" s="49"/>
      <c r="F17" s="50"/>
      <c r="G17" s="57"/>
      <c r="H17" s="57"/>
      <c r="I17" s="57"/>
      <c r="J17" s="50"/>
      <c r="K17" s="57"/>
      <c r="L17" s="50"/>
      <c r="M17" s="58">
        <f t="shared" si="0"/>
        <v>0</v>
      </c>
      <c r="N17" s="57"/>
      <c r="O17" s="57"/>
      <c r="P17" s="57"/>
      <c r="Q17" s="57"/>
      <c r="R17" s="57"/>
      <c r="S17" s="58">
        <f t="shared" si="1"/>
        <v>0</v>
      </c>
      <c r="T17" s="50"/>
      <c r="U17" s="50"/>
      <c r="V17" s="57"/>
      <c r="W17" s="57"/>
      <c r="X17" s="57"/>
      <c r="Y17" s="58">
        <f t="shared" si="2"/>
        <v>0</v>
      </c>
      <c r="Z17" s="50"/>
      <c r="AA17" s="57"/>
      <c r="AB17" s="57"/>
      <c r="AC17" s="57"/>
      <c r="AD17" s="50"/>
      <c r="AE17" s="58">
        <f t="shared" si="3"/>
        <v>0</v>
      </c>
      <c r="AF17" s="57"/>
      <c r="AG17" s="57"/>
      <c r="AH17" s="57"/>
      <c r="AI17" s="57"/>
      <c r="AJ17" s="57"/>
      <c r="AK17" s="58">
        <f t="shared" si="4"/>
        <v>0</v>
      </c>
      <c r="AL17" s="57"/>
      <c r="AM17" s="57"/>
      <c r="AN17" s="57"/>
      <c r="AO17" s="50"/>
      <c r="AP17" s="57"/>
      <c r="AQ17" s="57"/>
      <c r="AR17" s="57"/>
      <c r="AS17" s="58">
        <f t="shared" si="5"/>
        <v>0</v>
      </c>
      <c r="AT17" s="57"/>
      <c r="AU17" s="50"/>
      <c r="AV17" s="57"/>
      <c r="AW17" s="57"/>
      <c r="AX17" s="57"/>
      <c r="AY17" s="57"/>
      <c r="AZ17" s="58">
        <f t="shared" si="6"/>
        <v>0</v>
      </c>
      <c r="BA17" s="57"/>
      <c r="BB17" s="57"/>
      <c r="BC17" s="58">
        <f t="shared" si="7"/>
        <v>0</v>
      </c>
      <c r="BD17" s="50"/>
      <c r="BE17" s="50"/>
      <c r="BF17" s="50"/>
      <c r="BG17" s="50"/>
      <c r="BH17" s="50"/>
      <c r="BI17" s="58">
        <f t="shared" si="8"/>
        <v>0</v>
      </c>
      <c r="BJ17" s="50"/>
      <c r="BK17" s="50"/>
      <c r="BL17" s="50"/>
      <c r="BM17" s="50"/>
      <c r="BN17" s="50"/>
      <c r="BO17" s="58">
        <f t="shared" si="9"/>
        <v>0</v>
      </c>
      <c r="BP17" s="59">
        <f t="shared" si="10"/>
        <v>0</v>
      </c>
      <c r="BQ17" s="60" t="str">
        <f t="shared" si="11"/>
        <v>1</v>
      </c>
      <c r="BR17" s="60" t="str">
        <f t="shared" si="12"/>
        <v>ปรับปรุง</v>
      </c>
    </row>
    <row r="18" spans="1:70" s="61" customFormat="1" ht="20.100000000000001" customHeight="1">
      <c r="A18" s="49"/>
      <c r="B18" s="62"/>
      <c r="C18" s="55"/>
      <c r="D18" s="56"/>
      <c r="E18" s="49"/>
      <c r="F18" s="50"/>
      <c r="G18" s="57"/>
      <c r="H18" s="57"/>
      <c r="I18" s="57"/>
      <c r="J18" s="50"/>
      <c r="K18" s="57"/>
      <c r="L18" s="50"/>
      <c r="M18" s="58">
        <f t="shared" si="0"/>
        <v>0</v>
      </c>
      <c r="N18" s="57"/>
      <c r="O18" s="57"/>
      <c r="P18" s="57"/>
      <c r="Q18" s="57"/>
      <c r="R18" s="57"/>
      <c r="S18" s="58">
        <f t="shared" si="1"/>
        <v>0</v>
      </c>
      <c r="T18" s="50"/>
      <c r="U18" s="50"/>
      <c r="V18" s="57"/>
      <c r="W18" s="57"/>
      <c r="X18" s="57"/>
      <c r="Y18" s="58">
        <f t="shared" si="2"/>
        <v>0</v>
      </c>
      <c r="Z18" s="50"/>
      <c r="AA18" s="57"/>
      <c r="AB18" s="57"/>
      <c r="AC18" s="57"/>
      <c r="AD18" s="50"/>
      <c r="AE18" s="58">
        <f t="shared" si="3"/>
        <v>0</v>
      </c>
      <c r="AF18" s="57"/>
      <c r="AG18" s="57"/>
      <c r="AH18" s="57"/>
      <c r="AI18" s="57"/>
      <c r="AJ18" s="57"/>
      <c r="AK18" s="58">
        <f t="shared" si="4"/>
        <v>0</v>
      </c>
      <c r="AL18" s="57"/>
      <c r="AM18" s="57"/>
      <c r="AN18" s="57"/>
      <c r="AO18" s="50"/>
      <c r="AP18" s="57"/>
      <c r="AQ18" s="57"/>
      <c r="AR18" s="57"/>
      <c r="AS18" s="58">
        <f t="shared" si="5"/>
        <v>0</v>
      </c>
      <c r="AT18" s="57"/>
      <c r="AU18" s="50"/>
      <c r="AV18" s="57"/>
      <c r="AW18" s="57"/>
      <c r="AX18" s="57"/>
      <c r="AY18" s="57"/>
      <c r="AZ18" s="58">
        <f t="shared" si="6"/>
        <v>0</v>
      </c>
      <c r="BA18" s="57"/>
      <c r="BB18" s="57"/>
      <c r="BC18" s="58">
        <f t="shared" si="7"/>
        <v>0</v>
      </c>
      <c r="BD18" s="50"/>
      <c r="BE18" s="50"/>
      <c r="BF18" s="50"/>
      <c r="BG18" s="50"/>
      <c r="BH18" s="50"/>
      <c r="BI18" s="58">
        <f t="shared" si="8"/>
        <v>0</v>
      </c>
      <c r="BJ18" s="50"/>
      <c r="BK18" s="50"/>
      <c r="BL18" s="50"/>
      <c r="BM18" s="50"/>
      <c r="BN18" s="50"/>
      <c r="BO18" s="58">
        <f t="shared" si="9"/>
        <v>0</v>
      </c>
      <c r="BP18" s="59">
        <f t="shared" si="10"/>
        <v>0</v>
      </c>
      <c r="BQ18" s="60" t="str">
        <f t="shared" si="11"/>
        <v>1</v>
      </c>
      <c r="BR18" s="60" t="str">
        <f t="shared" si="12"/>
        <v>ปรับปรุง</v>
      </c>
    </row>
    <row r="19" spans="1:70" s="61" customFormat="1" ht="20.100000000000001" customHeight="1">
      <c r="A19" s="49"/>
      <c r="B19" s="62"/>
      <c r="C19" s="55"/>
      <c r="D19" s="56"/>
      <c r="E19" s="49"/>
      <c r="F19" s="50"/>
      <c r="G19" s="57"/>
      <c r="H19" s="57"/>
      <c r="I19" s="57"/>
      <c r="J19" s="50"/>
      <c r="K19" s="57"/>
      <c r="L19" s="50"/>
      <c r="M19" s="58">
        <f t="shared" si="0"/>
        <v>0</v>
      </c>
      <c r="N19" s="57"/>
      <c r="O19" s="57"/>
      <c r="P19" s="57"/>
      <c r="Q19" s="57"/>
      <c r="R19" s="57"/>
      <c r="S19" s="58">
        <f t="shared" si="1"/>
        <v>0</v>
      </c>
      <c r="T19" s="50"/>
      <c r="U19" s="50"/>
      <c r="V19" s="57"/>
      <c r="W19" s="57"/>
      <c r="X19" s="57"/>
      <c r="Y19" s="58">
        <f t="shared" si="2"/>
        <v>0</v>
      </c>
      <c r="Z19" s="50"/>
      <c r="AA19" s="57"/>
      <c r="AB19" s="57"/>
      <c r="AC19" s="57"/>
      <c r="AD19" s="50"/>
      <c r="AE19" s="58">
        <f t="shared" si="3"/>
        <v>0</v>
      </c>
      <c r="AF19" s="57"/>
      <c r="AG19" s="57"/>
      <c r="AH19" s="57"/>
      <c r="AI19" s="57"/>
      <c r="AJ19" s="57"/>
      <c r="AK19" s="58">
        <f t="shared" si="4"/>
        <v>0</v>
      </c>
      <c r="AL19" s="57"/>
      <c r="AM19" s="57"/>
      <c r="AN19" s="57"/>
      <c r="AO19" s="50"/>
      <c r="AP19" s="57"/>
      <c r="AQ19" s="57"/>
      <c r="AR19" s="57"/>
      <c r="AS19" s="58">
        <f t="shared" si="5"/>
        <v>0</v>
      </c>
      <c r="AT19" s="57"/>
      <c r="AU19" s="50"/>
      <c r="AV19" s="57"/>
      <c r="AW19" s="57"/>
      <c r="AX19" s="57"/>
      <c r="AY19" s="57"/>
      <c r="AZ19" s="58">
        <f t="shared" si="6"/>
        <v>0</v>
      </c>
      <c r="BA19" s="57"/>
      <c r="BB19" s="57"/>
      <c r="BC19" s="58">
        <f t="shared" si="7"/>
        <v>0</v>
      </c>
      <c r="BD19" s="50"/>
      <c r="BE19" s="50"/>
      <c r="BF19" s="50"/>
      <c r="BG19" s="50"/>
      <c r="BH19" s="50"/>
      <c r="BI19" s="58">
        <f t="shared" si="8"/>
        <v>0</v>
      </c>
      <c r="BJ19" s="50"/>
      <c r="BK19" s="50"/>
      <c r="BL19" s="50"/>
      <c r="BM19" s="50"/>
      <c r="BN19" s="50"/>
      <c r="BO19" s="58">
        <f t="shared" si="9"/>
        <v>0</v>
      </c>
      <c r="BP19" s="59">
        <f t="shared" si="10"/>
        <v>0</v>
      </c>
      <c r="BQ19" s="60" t="str">
        <f t="shared" si="11"/>
        <v>1</v>
      </c>
      <c r="BR19" s="60" t="str">
        <f t="shared" si="12"/>
        <v>ปรับปรุง</v>
      </c>
    </row>
    <row r="20" spans="1:70" s="61" customFormat="1" ht="20.100000000000001" customHeight="1">
      <c r="A20" s="49"/>
      <c r="B20" s="62"/>
      <c r="C20" s="55"/>
      <c r="D20" s="56"/>
      <c r="E20" s="49"/>
      <c r="F20" s="50"/>
      <c r="G20" s="57"/>
      <c r="H20" s="57"/>
      <c r="I20" s="57"/>
      <c r="J20" s="50"/>
      <c r="K20" s="57"/>
      <c r="L20" s="50"/>
      <c r="M20" s="58">
        <f t="shared" si="0"/>
        <v>0</v>
      </c>
      <c r="N20" s="57"/>
      <c r="O20" s="57"/>
      <c r="P20" s="57"/>
      <c r="Q20" s="57"/>
      <c r="R20" s="57"/>
      <c r="S20" s="58">
        <f t="shared" si="1"/>
        <v>0</v>
      </c>
      <c r="T20" s="50"/>
      <c r="U20" s="50"/>
      <c r="V20" s="57"/>
      <c r="W20" s="57"/>
      <c r="X20" s="57"/>
      <c r="Y20" s="58">
        <f t="shared" si="2"/>
        <v>0</v>
      </c>
      <c r="Z20" s="50"/>
      <c r="AA20" s="57"/>
      <c r="AB20" s="57"/>
      <c r="AC20" s="57"/>
      <c r="AD20" s="50"/>
      <c r="AE20" s="58">
        <f t="shared" si="3"/>
        <v>0</v>
      </c>
      <c r="AF20" s="57"/>
      <c r="AG20" s="57"/>
      <c r="AH20" s="57"/>
      <c r="AI20" s="57"/>
      <c r="AJ20" s="57"/>
      <c r="AK20" s="58">
        <f t="shared" si="4"/>
        <v>0</v>
      </c>
      <c r="AL20" s="57"/>
      <c r="AM20" s="57"/>
      <c r="AN20" s="57"/>
      <c r="AO20" s="50"/>
      <c r="AP20" s="57"/>
      <c r="AQ20" s="57"/>
      <c r="AR20" s="57"/>
      <c r="AS20" s="58">
        <f t="shared" si="5"/>
        <v>0</v>
      </c>
      <c r="AT20" s="57"/>
      <c r="AU20" s="50"/>
      <c r="AV20" s="57"/>
      <c r="AW20" s="57"/>
      <c r="AX20" s="57"/>
      <c r="AY20" s="57"/>
      <c r="AZ20" s="58">
        <f t="shared" si="6"/>
        <v>0</v>
      </c>
      <c r="BA20" s="57"/>
      <c r="BB20" s="57"/>
      <c r="BC20" s="58">
        <f t="shared" si="7"/>
        <v>0</v>
      </c>
      <c r="BD20" s="50"/>
      <c r="BE20" s="50"/>
      <c r="BF20" s="50"/>
      <c r="BG20" s="50"/>
      <c r="BH20" s="50"/>
      <c r="BI20" s="58">
        <f t="shared" si="8"/>
        <v>0</v>
      </c>
      <c r="BJ20" s="50"/>
      <c r="BK20" s="50"/>
      <c r="BL20" s="50"/>
      <c r="BM20" s="50"/>
      <c r="BN20" s="50"/>
      <c r="BO20" s="58">
        <f t="shared" si="9"/>
        <v>0</v>
      </c>
      <c r="BP20" s="59">
        <f t="shared" si="10"/>
        <v>0</v>
      </c>
      <c r="BQ20" s="60" t="str">
        <f t="shared" si="11"/>
        <v>1</v>
      </c>
      <c r="BR20" s="60" t="str">
        <f t="shared" si="12"/>
        <v>ปรับปรุง</v>
      </c>
    </row>
    <row r="21" spans="1:70" s="61" customFormat="1" ht="20.100000000000001" customHeight="1">
      <c r="A21" s="49"/>
      <c r="B21" s="62"/>
      <c r="C21" s="55"/>
      <c r="D21" s="56"/>
      <c r="E21" s="49"/>
      <c r="F21" s="50"/>
      <c r="G21" s="57"/>
      <c r="H21" s="57"/>
      <c r="I21" s="57"/>
      <c r="J21" s="50"/>
      <c r="K21" s="57"/>
      <c r="L21" s="50"/>
      <c r="M21" s="58">
        <f t="shared" si="0"/>
        <v>0</v>
      </c>
      <c r="N21" s="57"/>
      <c r="O21" s="57"/>
      <c r="P21" s="57"/>
      <c r="Q21" s="57"/>
      <c r="R21" s="57"/>
      <c r="S21" s="58">
        <f t="shared" si="1"/>
        <v>0</v>
      </c>
      <c r="T21" s="50"/>
      <c r="U21" s="50"/>
      <c r="V21" s="57"/>
      <c r="W21" s="57"/>
      <c r="X21" s="57"/>
      <c r="Y21" s="58">
        <f t="shared" si="2"/>
        <v>0</v>
      </c>
      <c r="Z21" s="50"/>
      <c r="AA21" s="57"/>
      <c r="AB21" s="57"/>
      <c r="AC21" s="57"/>
      <c r="AD21" s="50"/>
      <c r="AE21" s="58">
        <f t="shared" si="3"/>
        <v>0</v>
      </c>
      <c r="AF21" s="57"/>
      <c r="AG21" s="57"/>
      <c r="AH21" s="57"/>
      <c r="AI21" s="57"/>
      <c r="AJ21" s="57"/>
      <c r="AK21" s="58">
        <f t="shared" si="4"/>
        <v>0</v>
      </c>
      <c r="AL21" s="57"/>
      <c r="AM21" s="57"/>
      <c r="AN21" s="57"/>
      <c r="AO21" s="50"/>
      <c r="AP21" s="57"/>
      <c r="AQ21" s="57"/>
      <c r="AR21" s="57"/>
      <c r="AS21" s="58">
        <f t="shared" si="5"/>
        <v>0</v>
      </c>
      <c r="AT21" s="57"/>
      <c r="AU21" s="50"/>
      <c r="AV21" s="57"/>
      <c r="AW21" s="57"/>
      <c r="AX21" s="57"/>
      <c r="AY21" s="57"/>
      <c r="AZ21" s="58">
        <f t="shared" si="6"/>
        <v>0</v>
      </c>
      <c r="BA21" s="57"/>
      <c r="BB21" s="57"/>
      <c r="BC21" s="58">
        <f t="shared" si="7"/>
        <v>0</v>
      </c>
      <c r="BD21" s="50"/>
      <c r="BE21" s="50"/>
      <c r="BF21" s="50"/>
      <c r="BG21" s="50"/>
      <c r="BH21" s="50"/>
      <c r="BI21" s="58">
        <f t="shared" si="8"/>
        <v>0</v>
      </c>
      <c r="BJ21" s="50"/>
      <c r="BK21" s="50"/>
      <c r="BL21" s="50"/>
      <c r="BM21" s="50"/>
      <c r="BN21" s="50"/>
      <c r="BO21" s="58">
        <f t="shared" si="9"/>
        <v>0</v>
      </c>
      <c r="BP21" s="59">
        <f t="shared" si="10"/>
        <v>0</v>
      </c>
      <c r="BQ21" s="60" t="str">
        <f t="shared" si="11"/>
        <v>1</v>
      </c>
      <c r="BR21" s="60" t="str">
        <f t="shared" si="12"/>
        <v>ปรับปรุง</v>
      </c>
    </row>
    <row r="22" spans="1:70" s="61" customFormat="1" ht="20.100000000000001" customHeight="1">
      <c r="A22" s="49"/>
      <c r="B22" s="62"/>
      <c r="C22" s="55"/>
      <c r="D22" s="56"/>
      <c r="E22" s="49"/>
      <c r="F22" s="50"/>
      <c r="G22" s="57"/>
      <c r="H22" s="57"/>
      <c r="I22" s="57"/>
      <c r="J22" s="50"/>
      <c r="K22" s="57"/>
      <c r="L22" s="50"/>
      <c r="M22" s="58">
        <f t="shared" si="0"/>
        <v>0</v>
      </c>
      <c r="N22" s="57"/>
      <c r="O22" s="57"/>
      <c r="P22" s="57"/>
      <c r="Q22" s="57"/>
      <c r="R22" s="57"/>
      <c r="S22" s="58">
        <f t="shared" si="1"/>
        <v>0</v>
      </c>
      <c r="T22" s="50"/>
      <c r="U22" s="50"/>
      <c r="V22" s="57"/>
      <c r="W22" s="57"/>
      <c r="X22" s="57"/>
      <c r="Y22" s="58">
        <f t="shared" si="2"/>
        <v>0</v>
      </c>
      <c r="Z22" s="50"/>
      <c r="AA22" s="57"/>
      <c r="AB22" s="57"/>
      <c r="AC22" s="57"/>
      <c r="AD22" s="50"/>
      <c r="AE22" s="58">
        <f t="shared" si="3"/>
        <v>0</v>
      </c>
      <c r="AF22" s="57"/>
      <c r="AG22" s="57"/>
      <c r="AH22" s="57"/>
      <c r="AI22" s="57"/>
      <c r="AJ22" s="57"/>
      <c r="AK22" s="58">
        <f t="shared" si="4"/>
        <v>0</v>
      </c>
      <c r="AL22" s="57"/>
      <c r="AM22" s="57"/>
      <c r="AN22" s="57"/>
      <c r="AO22" s="50"/>
      <c r="AP22" s="57"/>
      <c r="AQ22" s="57"/>
      <c r="AR22" s="57"/>
      <c r="AS22" s="58">
        <f t="shared" si="5"/>
        <v>0</v>
      </c>
      <c r="AT22" s="57"/>
      <c r="AU22" s="50"/>
      <c r="AV22" s="57"/>
      <c r="AW22" s="57"/>
      <c r="AX22" s="57"/>
      <c r="AY22" s="57"/>
      <c r="AZ22" s="58">
        <f t="shared" si="6"/>
        <v>0</v>
      </c>
      <c r="BA22" s="57"/>
      <c r="BB22" s="57"/>
      <c r="BC22" s="58">
        <f t="shared" si="7"/>
        <v>0</v>
      </c>
      <c r="BD22" s="50"/>
      <c r="BE22" s="50"/>
      <c r="BF22" s="50"/>
      <c r="BG22" s="50"/>
      <c r="BH22" s="50"/>
      <c r="BI22" s="58">
        <f t="shared" si="8"/>
        <v>0</v>
      </c>
      <c r="BJ22" s="50"/>
      <c r="BK22" s="50"/>
      <c r="BL22" s="50"/>
      <c r="BM22" s="50"/>
      <c r="BN22" s="50"/>
      <c r="BO22" s="58">
        <f t="shared" si="9"/>
        <v>0</v>
      </c>
      <c r="BP22" s="59">
        <f t="shared" si="10"/>
        <v>0</v>
      </c>
      <c r="BQ22" s="60" t="str">
        <f t="shared" si="11"/>
        <v>1</v>
      </c>
      <c r="BR22" s="60" t="str">
        <f t="shared" si="12"/>
        <v>ปรับปรุง</v>
      </c>
    </row>
    <row r="23" spans="1:70" s="61" customFormat="1" ht="20.100000000000001" customHeight="1">
      <c r="A23" s="49"/>
      <c r="B23" s="62"/>
      <c r="C23" s="55"/>
      <c r="D23" s="56"/>
      <c r="E23" s="49"/>
      <c r="F23" s="50"/>
      <c r="G23" s="57"/>
      <c r="H23" s="57"/>
      <c r="I23" s="57"/>
      <c r="J23" s="50"/>
      <c r="K23" s="57"/>
      <c r="L23" s="50"/>
      <c r="M23" s="58">
        <f t="shared" si="0"/>
        <v>0</v>
      </c>
      <c r="N23" s="57"/>
      <c r="O23" s="57"/>
      <c r="P23" s="57"/>
      <c r="Q23" s="57"/>
      <c r="R23" s="57"/>
      <c r="S23" s="58">
        <f t="shared" si="1"/>
        <v>0</v>
      </c>
      <c r="T23" s="50"/>
      <c r="U23" s="50"/>
      <c r="V23" s="57"/>
      <c r="W23" s="57"/>
      <c r="X23" s="57"/>
      <c r="Y23" s="58">
        <f t="shared" si="2"/>
        <v>0</v>
      </c>
      <c r="Z23" s="50"/>
      <c r="AA23" s="57"/>
      <c r="AB23" s="57"/>
      <c r="AC23" s="57"/>
      <c r="AD23" s="50"/>
      <c r="AE23" s="58">
        <f t="shared" si="3"/>
        <v>0</v>
      </c>
      <c r="AF23" s="57"/>
      <c r="AG23" s="57"/>
      <c r="AH23" s="57"/>
      <c r="AI23" s="57"/>
      <c r="AJ23" s="57"/>
      <c r="AK23" s="58">
        <f t="shared" si="4"/>
        <v>0</v>
      </c>
      <c r="AL23" s="57"/>
      <c r="AM23" s="57"/>
      <c r="AN23" s="57"/>
      <c r="AO23" s="50"/>
      <c r="AP23" s="57"/>
      <c r="AQ23" s="57"/>
      <c r="AR23" s="57"/>
      <c r="AS23" s="58">
        <f t="shared" si="5"/>
        <v>0</v>
      </c>
      <c r="AT23" s="57"/>
      <c r="AU23" s="50"/>
      <c r="AV23" s="57"/>
      <c r="AW23" s="57"/>
      <c r="AX23" s="57"/>
      <c r="AY23" s="57"/>
      <c r="AZ23" s="58">
        <f t="shared" si="6"/>
        <v>0</v>
      </c>
      <c r="BA23" s="57"/>
      <c r="BB23" s="57"/>
      <c r="BC23" s="58">
        <f t="shared" si="7"/>
        <v>0</v>
      </c>
      <c r="BD23" s="50"/>
      <c r="BE23" s="50"/>
      <c r="BF23" s="50"/>
      <c r="BG23" s="50"/>
      <c r="BH23" s="50"/>
      <c r="BI23" s="58">
        <f t="shared" si="8"/>
        <v>0</v>
      </c>
      <c r="BJ23" s="50"/>
      <c r="BK23" s="50"/>
      <c r="BL23" s="50"/>
      <c r="BM23" s="50"/>
      <c r="BN23" s="50"/>
      <c r="BO23" s="58">
        <f t="shared" si="9"/>
        <v>0</v>
      </c>
      <c r="BP23" s="59">
        <f t="shared" si="10"/>
        <v>0</v>
      </c>
      <c r="BQ23" s="60" t="str">
        <f t="shared" si="11"/>
        <v>1</v>
      </c>
      <c r="BR23" s="60" t="str">
        <f t="shared" si="12"/>
        <v>ปรับปรุง</v>
      </c>
    </row>
    <row r="24" spans="1:70" s="61" customFormat="1" ht="20.100000000000001" customHeight="1">
      <c r="A24" s="49"/>
      <c r="B24" s="62"/>
      <c r="C24" s="55"/>
      <c r="D24" s="56"/>
      <c r="E24" s="49"/>
      <c r="F24" s="50"/>
      <c r="G24" s="57"/>
      <c r="H24" s="57"/>
      <c r="I24" s="57"/>
      <c r="J24" s="50"/>
      <c r="K24" s="57"/>
      <c r="L24" s="50"/>
      <c r="M24" s="58">
        <f t="shared" si="0"/>
        <v>0</v>
      </c>
      <c r="N24" s="57"/>
      <c r="O24" s="57"/>
      <c r="P24" s="57"/>
      <c r="Q24" s="57"/>
      <c r="R24" s="57"/>
      <c r="S24" s="58">
        <f t="shared" si="1"/>
        <v>0</v>
      </c>
      <c r="T24" s="50"/>
      <c r="U24" s="50"/>
      <c r="V24" s="57"/>
      <c r="W24" s="57"/>
      <c r="X24" s="57"/>
      <c r="Y24" s="58">
        <f t="shared" si="2"/>
        <v>0</v>
      </c>
      <c r="Z24" s="50"/>
      <c r="AA24" s="57"/>
      <c r="AB24" s="57"/>
      <c r="AC24" s="57"/>
      <c r="AD24" s="50"/>
      <c r="AE24" s="58">
        <f t="shared" si="3"/>
        <v>0</v>
      </c>
      <c r="AF24" s="57"/>
      <c r="AG24" s="57"/>
      <c r="AH24" s="57"/>
      <c r="AI24" s="57"/>
      <c r="AJ24" s="57"/>
      <c r="AK24" s="58">
        <f t="shared" si="4"/>
        <v>0</v>
      </c>
      <c r="AL24" s="57"/>
      <c r="AM24" s="57"/>
      <c r="AN24" s="57"/>
      <c r="AO24" s="50"/>
      <c r="AP24" s="57"/>
      <c r="AQ24" s="57"/>
      <c r="AR24" s="57"/>
      <c r="AS24" s="58">
        <f t="shared" si="5"/>
        <v>0</v>
      </c>
      <c r="AT24" s="57"/>
      <c r="AU24" s="50"/>
      <c r="AV24" s="57"/>
      <c r="AW24" s="57"/>
      <c r="AX24" s="57"/>
      <c r="AY24" s="57"/>
      <c r="AZ24" s="58">
        <f t="shared" si="6"/>
        <v>0</v>
      </c>
      <c r="BA24" s="57"/>
      <c r="BB24" s="57"/>
      <c r="BC24" s="58">
        <f t="shared" si="7"/>
        <v>0</v>
      </c>
      <c r="BD24" s="50"/>
      <c r="BE24" s="50"/>
      <c r="BF24" s="50"/>
      <c r="BG24" s="50"/>
      <c r="BH24" s="50"/>
      <c r="BI24" s="58">
        <f t="shared" si="8"/>
        <v>0</v>
      </c>
      <c r="BJ24" s="50"/>
      <c r="BK24" s="50"/>
      <c r="BL24" s="50"/>
      <c r="BM24" s="50"/>
      <c r="BN24" s="50"/>
      <c r="BO24" s="58">
        <f t="shared" si="9"/>
        <v>0</v>
      </c>
      <c r="BP24" s="59">
        <f t="shared" si="10"/>
        <v>0</v>
      </c>
      <c r="BQ24" s="60" t="str">
        <f t="shared" si="11"/>
        <v>1</v>
      </c>
      <c r="BR24" s="60" t="str">
        <f t="shared" si="12"/>
        <v>ปรับปรุง</v>
      </c>
    </row>
    <row r="25" spans="1:70" s="61" customFormat="1" ht="20.100000000000001" customHeight="1">
      <c r="A25" s="49"/>
      <c r="B25" s="62"/>
      <c r="C25" s="55"/>
      <c r="D25" s="56"/>
      <c r="E25" s="49"/>
      <c r="F25" s="50"/>
      <c r="G25" s="57"/>
      <c r="H25" s="57"/>
      <c r="I25" s="57"/>
      <c r="J25" s="50"/>
      <c r="K25" s="57"/>
      <c r="L25" s="50"/>
      <c r="M25" s="58">
        <f t="shared" si="0"/>
        <v>0</v>
      </c>
      <c r="N25" s="57"/>
      <c r="O25" s="57"/>
      <c r="P25" s="57"/>
      <c r="Q25" s="57"/>
      <c r="R25" s="57"/>
      <c r="S25" s="58">
        <f t="shared" si="1"/>
        <v>0</v>
      </c>
      <c r="T25" s="50"/>
      <c r="U25" s="50"/>
      <c r="V25" s="57"/>
      <c r="W25" s="57"/>
      <c r="X25" s="57"/>
      <c r="Y25" s="58">
        <f t="shared" si="2"/>
        <v>0</v>
      </c>
      <c r="Z25" s="50"/>
      <c r="AA25" s="57"/>
      <c r="AB25" s="57"/>
      <c r="AC25" s="57"/>
      <c r="AD25" s="50"/>
      <c r="AE25" s="58">
        <f t="shared" si="3"/>
        <v>0</v>
      </c>
      <c r="AF25" s="57"/>
      <c r="AG25" s="57"/>
      <c r="AH25" s="57"/>
      <c r="AI25" s="57"/>
      <c r="AJ25" s="57"/>
      <c r="AK25" s="58">
        <f t="shared" si="4"/>
        <v>0</v>
      </c>
      <c r="AL25" s="57"/>
      <c r="AM25" s="57"/>
      <c r="AN25" s="57"/>
      <c r="AO25" s="50"/>
      <c r="AP25" s="57"/>
      <c r="AQ25" s="57"/>
      <c r="AR25" s="57"/>
      <c r="AS25" s="58">
        <f t="shared" si="5"/>
        <v>0</v>
      </c>
      <c r="AT25" s="57"/>
      <c r="AU25" s="50"/>
      <c r="AV25" s="57"/>
      <c r="AW25" s="57"/>
      <c r="AX25" s="57"/>
      <c r="AY25" s="57"/>
      <c r="AZ25" s="58">
        <f t="shared" si="6"/>
        <v>0</v>
      </c>
      <c r="BA25" s="57"/>
      <c r="BB25" s="57"/>
      <c r="BC25" s="58">
        <f t="shared" si="7"/>
        <v>0</v>
      </c>
      <c r="BD25" s="50"/>
      <c r="BE25" s="50"/>
      <c r="BF25" s="50"/>
      <c r="BG25" s="50"/>
      <c r="BH25" s="50"/>
      <c r="BI25" s="58">
        <f t="shared" si="8"/>
        <v>0</v>
      </c>
      <c r="BJ25" s="50"/>
      <c r="BK25" s="50"/>
      <c r="BL25" s="50"/>
      <c r="BM25" s="50"/>
      <c r="BN25" s="50"/>
      <c r="BO25" s="58">
        <f t="shared" si="9"/>
        <v>0</v>
      </c>
      <c r="BP25" s="59">
        <f t="shared" si="10"/>
        <v>0</v>
      </c>
      <c r="BQ25" s="60" t="str">
        <f t="shared" si="11"/>
        <v>1</v>
      </c>
      <c r="BR25" s="60" t="str">
        <f t="shared" si="12"/>
        <v>ปรับปรุง</v>
      </c>
    </row>
    <row r="26" spans="1:70" s="61" customFormat="1" ht="20.100000000000001" customHeight="1">
      <c r="A26" s="49"/>
      <c r="B26" s="62"/>
      <c r="C26" s="55"/>
      <c r="D26" s="56"/>
      <c r="E26" s="49"/>
      <c r="F26" s="50"/>
      <c r="G26" s="57"/>
      <c r="H26" s="57"/>
      <c r="I26" s="57"/>
      <c r="J26" s="50"/>
      <c r="K26" s="57"/>
      <c r="L26" s="50"/>
      <c r="M26" s="58">
        <f t="shared" si="0"/>
        <v>0</v>
      </c>
      <c r="N26" s="57"/>
      <c r="O26" s="57"/>
      <c r="P26" s="57"/>
      <c r="Q26" s="57"/>
      <c r="R26" s="57"/>
      <c r="S26" s="58">
        <f t="shared" si="1"/>
        <v>0</v>
      </c>
      <c r="T26" s="50"/>
      <c r="U26" s="50"/>
      <c r="V26" s="57"/>
      <c r="W26" s="57"/>
      <c r="X26" s="57"/>
      <c r="Y26" s="58">
        <f t="shared" si="2"/>
        <v>0</v>
      </c>
      <c r="Z26" s="50"/>
      <c r="AA26" s="57"/>
      <c r="AB26" s="57"/>
      <c r="AC26" s="57"/>
      <c r="AD26" s="50"/>
      <c r="AE26" s="58">
        <f t="shared" si="3"/>
        <v>0</v>
      </c>
      <c r="AF26" s="57"/>
      <c r="AG26" s="57"/>
      <c r="AH26" s="57"/>
      <c r="AI26" s="57"/>
      <c r="AJ26" s="57"/>
      <c r="AK26" s="58">
        <f t="shared" si="4"/>
        <v>0</v>
      </c>
      <c r="AL26" s="57"/>
      <c r="AM26" s="57"/>
      <c r="AN26" s="57"/>
      <c r="AO26" s="50"/>
      <c r="AP26" s="57"/>
      <c r="AQ26" s="57"/>
      <c r="AR26" s="57"/>
      <c r="AS26" s="58">
        <f t="shared" si="5"/>
        <v>0</v>
      </c>
      <c r="AT26" s="57"/>
      <c r="AU26" s="50"/>
      <c r="AV26" s="57"/>
      <c r="AW26" s="57"/>
      <c r="AX26" s="57"/>
      <c r="AY26" s="57"/>
      <c r="AZ26" s="58">
        <f t="shared" si="6"/>
        <v>0</v>
      </c>
      <c r="BA26" s="57"/>
      <c r="BB26" s="57"/>
      <c r="BC26" s="58">
        <f t="shared" si="7"/>
        <v>0</v>
      </c>
      <c r="BD26" s="50"/>
      <c r="BE26" s="50"/>
      <c r="BF26" s="50"/>
      <c r="BG26" s="50"/>
      <c r="BH26" s="50"/>
      <c r="BI26" s="58">
        <f t="shared" si="8"/>
        <v>0</v>
      </c>
      <c r="BJ26" s="50"/>
      <c r="BK26" s="50"/>
      <c r="BL26" s="50"/>
      <c r="BM26" s="50"/>
      <c r="BN26" s="50"/>
      <c r="BO26" s="58">
        <f t="shared" si="9"/>
        <v>0</v>
      </c>
      <c r="BP26" s="59">
        <f t="shared" si="10"/>
        <v>0</v>
      </c>
      <c r="BQ26" s="60" t="str">
        <f t="shared" si="11"/>
        <v>1</v>
      </c>
      <c r="BR26" s="60" t="str">
        <f t="shared" si="12"/>
        <v>ปรับปรุง</v>
      </c>
    </row>
    <row r="27" spans="1:70" s="61" customFormat="1" ht="20.100000000000001" customHeight="1">
      <c r="A27" s="49"/>
      <c r="B27" s="62"/>
      <c r="C27" s="55"/>
      <c r="D27" s="56"/>
      <c r="E27" s="49"/>
      <c r="F27" s="50"/>
      <c r="G27" s="57"/>
      <c r="H27" s="57"/>
      <c r="I27" s="57"/>
      <c r="J27" s="50"/>
      <c r="K27" s="57"/>
      <c r="L27" s="50"/>
      <c r="M27" s="58">
        <f t="shared" si="0"/>
        <v>0</v>
      </c>
      <c r="N27" s="57"/>
      <c r="O27" s="57"/>
      <c r="P27" s="57"/>
      <c r="Q27" s="57"/>
      <c r="R27" s="57"/>
      <c r="S27" s="58">
        <f t="shared" si="1"/>
        <v>0</v>
      </c>
      <c r="T27" s="50"/>
      <c r="U27" s="50"/>
      <c r="V27" s="57"/>
      <c r="W27" s="57"/>
      <c r="X27" s="57"/>
      <c r="Y27" s="58">
        <f t="shared" si="2"/>
        <v>0</v>
      </c>
      <c r="Z27" s="50"/>
      <c r="AA27" s="57"/>
      <c r="AB27" s="57"/>
      <c r="AC27" s="57"/>
      <c r="AD27" s="50"/>
      <c r="AE27" s="58">
        <f t="shared" si="3"/>
        <v>0</v>
      </c>
      <c r="AF27" s="57"/>
      <c r="AG27" s="57"/>
      <c r="AH27" s="57"/>
      <c r="AI27" s="57"/>
      <c r="AJ27" s="57"/>
      <c r="AK27" s="58">
        <f t="shared" si="4"/>
        <v>0</v>
      </c>
      <c r="AL27" s="57"/>
      <c r="AM27" s="57"/>
      <c r="AN27" s="57"/>
      <c r="AO27" s="50"/>
      <c r="AP27" s="57"/>
      <c r="AQ27" s="57"/>
      <c r="AR27" s="57"/>
      <c r="AS27" s="58">
        <f t="shared" si="5"/>
        <v>0</v>
      </c>
      <c r="AT27" s="57"/>
      <c r="AU27" s="50"/>
      <c r="AV27" s="57"/>
      <c r="AW27" s="57"/>
      <c r="AX27" s="57"/>
      <c r="AY27" s="57"/>
      <c r="AZ27" s="58">
        <f t="shared" si="6"/>
        <v>0</v>
      </c>
      <c r="BA27" s="57"/>
      <c r="BB27" s="57"/>
      <c r="BC27" s="58">
        <f t="shared" si="7"/>
        <v>0</v>
      </c>
      <c r="BD27" s="50"/>
      <c r="BE27" s="50"/>
      <c r="BF27" s="50"/>
      <c r="BG27" s="50"/>
      <c r="BH27" s="50"/>
      <c r="BI27" s="58">
        <f t="shared" si="8"/>
        <v>0</v>
      </c>
      <c r="BJ27" s="50"/>
      <c r="BK27" s="50"/>
      <c r="BL27" s="50"/>
      <c r="BM27" s="50"/>
      <c r="BN27" s="50"/>
      <c r="BO27" s="58">
        <f t="shared" si="9"/>
        <v>0</v>
      </c>
      <c r="BP27" s="59">
        <f t="shared" si="10"/>
        <v>0</v>
      </c>
      <c r="BQ27" s="60" t="str">
        <f t="shared" si="11"/>
        <v>1</v>
      </c>
      <c r="BR27" s="60" t="str">
        <f t="shared" si="12"/>
        <v>ปรับปรุง</v>
      </c>
    </row>
    <row r="28" spans="1:70" s="61" customFormat="1" ht="20.100000000000001" customHeight="1">
      <c r="A28" s="49"/>
      <c r="B28" s="62"/>
      <c r="C28" s="55"/>
      <c r="D28" s="56"/>
      <c r="E28" s="49"/>
      <c r="F28" s="50"/>
      <c r="G28" s="57"/>
      <c r="H28" s="57"/>
      <c r="I28" s="57"/>
      <c r="J28" s="50"/>
      <c r="K28" s="57"/>
      <c r="L28" s="50"/>
      <c r="M28" s="58">
        <f t="shared" si="0"/>
        <v>0</v>
      </c>
      <c r="N28" s="57"/>
      <c r="O28" s="57"/>
      <c r="P28" s="57"/>
      <c r="Q28" s="57"/>
      <c r="R28" s="57"/>
      <c r="S28" s="58">
        <f t="shared" si="1"/>
        <v>0</v>
      </c>
      <c r="T28" s="50"/>
      <c r="U28" s="50"/>
      <c r="V28" s="57"/>
      <c r="W28" s="57"/>
      <c r="X28" s="57"/>
      <c r="Y28" s="58">
        <f t="shared" si="2"/>
        <v>0</v>
      </c>
      <c r="Z28" s="50"/>
      <c r="AA28" s="57"/>
      <c r="AB28" s="57"/>
      <c r="AC28" s="57"/>
      <c r="AD28" s="50"/>
      <c r="AE28" s="58">
        <f t="shared" si="3"/>
        <v>0</v>
      </c>
      <c r="AF28" s="57"/>
      <c r="AG28" s="57"/>
      <c r="AH28" s="57"/>
      <c r="AI28" s="57"/>
      <c r="AJ28" s="57"/>
      <c r="AK28" s="58">
        <f t="shared" si="4"/>
        <v>0</v>
      </c>
      <c r="AL28" s="57"/>
      <c r="AM28" s="57"/>
      <c r="AN28" s="57"/>
      <c r="AO28" s="50"/>
      <c r="AP28" s="57"/>
      <c r="AQ28" s="57"/>
      <c r="AR28" s="57"/>
      <c r="AS28" s="58">
        <f t="shared" si="5"/>
        <v>0</v>
      </c>
      <c r="AT28" s="57"/>
      <c r="AU28" s="50"/>
      <c r="AV28" s="57"/>
      <c r="AW28" s="57"/>
      <c r="AX28" s="57"/>
      <c r="AY28" s="57"/>
      <c r="AZ28" s="58">
        <f t="shared" si="6"/>
        <v>0</v>
      </c>
      <c r="BA28" s="57"/>
      <c r="BB28" s="57"/>
      <c r="BC28" s="58">
        <f t="shared" si="7"/>
        <v>0</v>
      </c>
      <c r="BD28" s="50"/>
      <c r="BE28" s="50"/>
      <c r="BF28" s="50"/>
      <c r="BG28" s="50"/>
      <c r="BH28" s="50"/>
      <c r="BI28" s="58">
        <f t="shared" si="8"/>
        <v>0</v>
      </c>
      <c r="BJ28" s="50"/>
      <c r="BK28" s="50"/>
      <c r="BL28" s="50"/>
      <c r="BM28" s="50"/>
      <c r="BN28" s="50"/>
      <c r="BO28" s="58">
        <f t="shared" si="9"/>
        <v>0</v>
      </c>
      <c r="BP28" s="59">
        <f t="shared" si="10"/>
        <v>0</v>
      </c>
      <c r="BQ28" s="60" t="str">
        <f t="shared" si="11"/>
        <v>1</v>
      </c>
      <c r="BR28" s="60" t="str">
        <f t="shared" si="12"/>
        <v>ปรับปรุง</v>
      </c>
    </row>
    <row r="29" spans="1:70" s="61" customFormat="1" ht="20.100000000000001" customHeight="1">
      <c r="A29" s="49"/>
      <c r="B29" s="62"/>
      <c r="C29" s="55"/>
      <c r="D29" s="56"/>
      <c r="E29" s="49"/>
      <c r="F29" s="50"/>
      <c r="G29" s="57"/>
      <c r="H29" s="57"/>
      <c r="I29" s="57"/>
      <c r="J29" s="50"/>
      <c r="K29" s="57"/>
      <c r="L29" s="50"/>
      <c r="M29" s="58">
        <f t="shared" si="0"/>
        <v>0</v>
      </c>
      <c r="N29" s="57"/>
      <c r="O29" s="57"/>
      <c r="P29" s="57"/>
      <c r="Q29" s="57"/>
      <c r="R29" s="57"/>
      <c r="S29" s="58">
        <f t="shared" si="1"/>
        <v>0</v>
      </c>
      <c r="T29" s="50"/>
      <c r="U29" s="50"/>
      <c r="V29" s="57"/>
      <c r="W29" s="57"/>
      <c r="X29" s="57"/>
      <c r="Y29" s="58">
        <f t="shared" si="2"/>
        <v>0</v>
      </c>
      <c r="Z29" s="50"/>
      <c r="AA29" s="57"/>
      <c r="AB29" s="57"/>
      <c r="AC29" s="57"/>
      <c r="AD29" s="50"/>
      <c r="AE29" s="58">
        <f t="shared" si="3"/>
        <v>0</v>
      </c>
      <c r="AF29" s="57"/>
      <c r="AG29" s="57"/>
      <c r="AH29" s="57"/>
      <c r="AI29" s="57"/>
      <c r="AJ29" s="57"/>
      <c r="AK29" s="58">
        <f t="shared" si="4"/>
        <v>0</v>
      </c>
      <c r="AL29" s="57"/>
      <c r="AM29" s="57"/>
      <c r="AN29" s="57"/>
      <c r="AO29" s="50"/>
      <c r="AP29" s="57"/>
      <c r="AQ29" s="57"/>
      <c r="AR29" s="57"/>
      <c r="AS29" s="58">
        <f t="shared" si="5"/>
        <v>0</v>
      </c>
      <c r="AT29" s="57"/>
      <c r="AU29" s="50"/>
      <c r="AV29" s="57"/>
      <c r="AW29" s="57"/>
      <c r="AX29" s="57"/>
      <c r="AY29" s="57"/>
      <c r="AZ29" s="58">
        <f t="shared" si="6"/>
        <v>0</v>
      </c>
      <c r="BA29" s="57"/>
      <c r="BB29" s="57"/>
      <c r="BC29" s="58">
        <f t="shared" si="7"/>
        <v>0</v>
      </c>
      <c r="BD29" s="50"/>
      <c r="BE29" s="50"/>
      <c r="BF29" s="50"/>
      <c r="BG29" s="50"/>
      <c r="BH29" s="50"/>
      <c r="BI29" s="58">
        <f t="shared" si="8"/>
        <v>0</v>
      </c>
      <c r="BJ29" s="50"/>
      <c r="BK29" s="50"/>
      <c r="BL29" s="50"/>
      <c r="BM29" s="50"/>
      <c r="BN29" s="50"/>
      <c r="BO29" s="58">
        <f t="shared" si="9"/>
        <v>0</v>
      </c>
      <c r="BP29" s="59">
        <f t="shared" si="10"/>
        <v>0</v>
      </c>
      <c r="BQ29" s="60" t="str">
        <f t="shared" si="11"/>
        <v>1</v>
      </c>
      <c r="BR29" s="60" t="str">
        <f t="shared" si="12"/>
        <v>ปรับปรุง</v>
      </c>
    </row>
    <row r="30" spans="1:70" s="61" customFormat="1" ht="20.100000000000001" customHeight="1">
      <c r="A30" s="49"/>
      <c r="B30" s="62"/>
      <c r="C30" s="55"/>
      <c r="D30" s="56"/>
      <c r="E30" s="49"/>
      <c r="F30" s="50"/>
      <c r="G30" s="57"/>
      <c r="H30" s="57"/>
      <c r="I30" s="57"/>
      <c r="J30" s="50"/>
      <c r="K30" s="57"/>
      <c r="L30" s="50"/>
      <c r="M30" s="58">
        <f t="shared" si="0"/>
        <v>0</v>
      </c>
      <c r="N30" s="57"/>
      <c r="O30" s="57"/>
      <c r="P30" s="57"/>
      <c r="Q30" s="57"/>
      <c r="R30" s="57"/>
      <c r="S30" s="58">
        <f t="shared" si="1"/>
        <v>0</v>
      </c>
      <c r="T30" s="50"/>
      <c r="U30" s="50"/>
      <c r="V30" s="57"/>
      <c r="W30" s="57"/>
      <c r="X30" s="57"/>
      <c r="Y30" s="58">
        <f t="shared" si="2"/>
        <v>0</v>
      </c>
      <c r="Z30" s="50"/>
      <c r="AA30" s="57"/>
      <c r="AB30" s="57"/>
      <c r="AC30" s="57"/>
      <c r="AD30" s="50"/>
      <c r="AE30" s="58">
        <f t="shared" si="3"/>
        <v>0</v>
      </c>
      <c r="AF30" s="57"/>
      <c r="AG30" s="57"/>
      <c r="AH30" s="57"/>
      <c r="AI30" s="57"/>
      <c r="AJ30" s="57"/>
      <c r="AK30" s="58">
        <f t="shared" si="4"/>
        <v>0</v>
      </c>
      <c r="AL30" s="57"/>
      <c r="AM30" s="57"/>
      <c r="AN30" s="57"/>
      <c r="AO30" s="50"/>
      <c r="AP30" s="57"/>
      <c r="AQ30" s="57"/>
      <c r="AR30" s="57"/>
      <c r="AS30" s="58">
        <f t="shared" si="5"/>
        <v>0</v>
      </c>
      <c r="AT30" s="57"/>
      <c r="AU30" s="50"/>
      <c r="AV30" s="57"/>
      <c r="AW30" s="57"/>
      <c r="AX30" s="57"/>
      <c r="AY30" s="57"/>
      <c r="AZ30" s="58">
        <f t="shared" si="6"/>
        <v>0</v>
      </c>
      <c r="BA30" s="57"/>
      <c r="BB30" s="57"/>
      <c r="BC30" s="58">
        <f t="shared" si="7"/>
        <v>0</v>
      </c>
      <c r="BD30" s="50"/>
      <c r="BE30" s="50"/>
      <c r="BF30" s="50"/>
      <c r="BG30" s="50"/>
      <c r="BH30" s="50"/>
      <c r="BI30" s="58">
        <f t="shared" si="8"/>
        <v>0</v>
      </c>
      <c r="BJ30" s="50"/>
      <c r="BK30" s="50"/>
      <c r="BL30" s="50"/>
      <c r="BM30" s="50"/>
      <c r="BN30" s="50"/>
      <c r="BO30" s="58">
        <f t="shared" si="9"/>
        <v>0</v>
      </c>
      <c r="BP30" s="59">
        <f t="shared" si="10"/>
        <v>0</v>
      </c>
      <c r="BQ30" s="60" t="str">
        <f t="shared" si="11"/>
        <v>1</v>
      </c>
      <c r="BR30" s="60" t="str">
        <f t="shared" si="12"/>
        <v>ปรับปรุง</v>
      </c>
    </row>
    <row r="31" spans="1:70" s="61" customFormat="1" ht="20.100000000000001" customHeight="1">
      <c r="A31" s="49"/>
      <c r="B31" s="62"/>
      <c r="C31" s="55"/>
      <c r="D31" s="56"/>
      <c r="E31" s="49"/>
      <c r="F31" s="50"/>
      <c r="G31" s="57"/>
      <c r="H31" s="57"/>
      <c r="I31" s="57"/>
      <c r="J31" s="50"/>
      <c r="K31" s="57"/>
      <c r="L31" s="50"/>
      <c r="M31" s="58">
        <f t="shared" si="0"/>
        <v>0</v>
      </c>
      <c r="N31" s="57"/>
      <c r="O31" s="57"/>
      <c r="P31" s="57"/>
      <c r="Q31" s="57"/>
      <c r="R31" s="57"/>
      <c r="S31" s="58">
        <f t="shared" si="1"/>
        <v>0</v>
      </c>
      <c r="T31" s="50"/>
      <c r="U31" s="50"/>
      <c r="V31" s="57"/>
      <c r="W31" s="57"/>
      <c r="X31" s="57"/>
      <c r="Y31" s="58">
        <f t="shared" si="2"/>
        <v>0</v>
      </c>
      <c r="Z31" s="50"/>
      <c r="AA31" s="57"/>
      <c r="AB31" s="57"/>
      <c r="AC31" s="57"/>
      <c r="AD31" s="50"/>
      <c r="AE31" s="58">
        <f t="shared" si="3"/>
        <v>0</v>
      </c>
      <c r="AF31" s="57"/>
      <c r="AG31" s="57"/>
      <c r="AH31" s="57"/>
      <c r="AI31" s="57"/>
      <c r="AJ31" s="57"/>
      <c r="AK31" s="58">
        <f t="shared" si="4"/>
        <v>0</v>
      </c>
      <c r="AL31" s="57"/>
      <c r="AM31" s="57"/>
      <c r="AN31" s="57"/>
      <c r="AO31" s="50"/>
      <c r="AP31" s="57"/>
      <c r="AQ31" s="57"/>
      <c r="AR31" s="57"/>
      <c r="AS31" s="58">
        <f t="shared" si="5"/>
        <v>0</v>
      </c>
      <c r="AT31" s="57"/>
      <c r="AU31" s="50"/>
      <c r="AV31" s="57"/>
      <c r="AW31" s="57"/>
      <c r="AX31" s="57"/>
      <c r="AY31" s="57"/>
      <c r="AZ31" s="58">
        <f t="shared" si="6"/>
        <v>0</v>
      </c>
      <c r="BA31" s="57"/>
      <c r="BB31" s="57"/>
      <c r="BC31" s="58">
        <f t="shared" si="7"/>
        <v>0</v>
      </c>
      <c r="BD31" s="50"/>
      <c r="BE31" s="50"/>
      <c r="BF31" s="50"/>
      <c r="BG31" s="50"/>
      <c r="BH31" s="50"/>
      <c r="BI31" s="58">
        <f t="shared" si="8"/>
        <v>0</v>
      </c>
      <c r="BJ31" s="50"/>
      <c r="BK31" s="50"/>
      <c r="BL31" s="50"/>
      <c r="BM31" s="50"/>
      <c r="BN31" s="50"/>
      <c r="BO31" s="58">
        <f t="shared" si="9"/>
        <v>0</v>
      </c>
      <c r="BP31" s="59">
        <f t="shared" si="10"/>
        <v>0</v>
      </c>
      <c r="BQ31" s="60" t="str">
        <f t="shared" si="11"/>
        <v>1</v>
      </c>
      <c r="BR31" s="60" t="str">
        <f t="shared" si="12"/>
        <v>ปรับปรุง</v>
      </c>
    </row>
    <row r="32" spans="1:70" s="61" customFormat="1" ht="20.100000000000001" customHeight="1">
      <c r="A32" s="49"/>
      <c r="B32" s="62"/>
      <c r="C32" s="55"/>
      <c r="D32" s="56"/>
      <c r="E32" s="49"/>
      <c r="F32" s="50"/>
      <c r="G32" s="57"/>
      <c r="H32" s="57"/>
      <c r="I32" s="57"/>
      <c r="J32" s="50"/>
      <c r="K32" s="57"/>
      <c r="L32" s="50"/>
      <c r="M32" s="58">
        <f t="shared" si="0"/>
        <v>0</v>
      </c>
      <c r="N32" s="57"/>
      <c r="O32" s="57"/>
      <c r="P32" s="57"/>
      <c r="Q32" s="57"/>
      <c r="R32" s="57"/>
      <c r="S32" s="58">
        <f t="shared" si="1"/>
        <v>0</v>
      </c>
      <c r="T32" s="50"/>
      <c r="U32" s="50"/>
      <c r="V32" s="57"/>
      <c r="W32" s="57"/>
      <c r="X32" s="57"/>
      <c r="Y32" s="58">
        <f t="shared" si="2"/>
        <v>0</v>
      </c>
      <c r="Z32" s="50"/>
      <c r="AA32" s="57"/>
      <c r="AB32" s="57"/>
      <c r="AC32" s="57"/>
      <c r="AD32" s="50"/>
      <c r="AE32" s="58">
        <f t="shared" si="3"/>
        <v>0</v>
      </c>
      <c r="AF32" s="57"/>
      <c r="AG32" s="57"/>
      <c r="AH32" s="57"/>
      <c r="AI32" s="57"/>
      <c r="AJ32" s="57"/>
      <c r="AK32" s="58">
        <f t="shared" si="4"/>
        <v>0</v>
      </c>
      <c r="AL32" s="57"/>
      <c r="AM32" s="57"/>
      <c r="AN32" s="57"/>
      <c r="AO32" s="50"/>
      <c r="AP32" s="57"/>
      <c r="AQ32" s="57"/>
      <c r="AR32" s="57"/>
      <c r="AS32" s="58">
        <f t="shared" si="5"/>
        <v>0</v>
      </c>
      <c r="AT32" s="57"/>
      <c r="AU32" s="50"/>
      <c r="AV32" s="57"/>
      <c r="AW32" s="57"/>
      <c r="AX32" s="57"/>
      <c r="AY32" s="57"/>
      <c r="AZ32" s="58">
        <f t="shared" si="6"/>
        <v>0</v>
      </c>
      <c r="BA32" s="57"/>
      <c r="BB32" s="57"/>
      <c r="BC32" s="58">
        <f t="shared" si="7"/>
        <v>0</v>
      </c>
      <c r="BD32" s="50"/>
      <c r="BE32" s="50"/>
      <c r="BF32" s="50"/>
      <c r="BG32" s="50"/>
      <c r="BH32" s="50"/>
      <c r="BI32" s="58">
        <f t="shared" si="8"/>
        <v>0</v>
      </c>
      <c r="BJ32" s="50"/>
      <c r="BK32" s="50"/>
      <c r="BL32" s="50"/>
      <c r="BM32" s="50"/>
      <c r="BN32" s="50"/>
      <c r="BO32" s="58">
        <f t="shared" si="9"/>
        <v>0</v>
      </c>
      <c r="BP32" s="59">
        <f t="shared" si="10"/>
        <v>0</v>
      </c>
      <c r="BQ32" s="60" t="str">
        <f t="shared" si="11"/>
        <v>1</v>
      </c>
      <c r="BR32" s="60" t="str">
        <f t="shared" si="12"/>
        <v>ปรับปรุง</v>
      </c>
    </row>
    <row r="33" spans="1:70" s="61" customFormat="1" ht="20.100000000000001" customHeight="1">
      <c r="A33" s="49"/>
      <c r="B33" s="62"/>
      <c r="C33" s="55"/>
      <c r="D33" s="56"/>
      <c r="E33" s="49"/>
      <c r="F33" s="50"/>
      <c r="G33" s="57"/>
      <c r="H33" s="57"/>
      <c r="I33" s="57"/>
      <c r="J33" s="50"/>
      <c r="K33" s="57"/>
      <c r="L33" s="50"/>
      <c r="M33" s="58">
        <f t="shared" si="0"/>
        <v>0</v>
      </c>
      <c r="N33" s="57"/>
      <c r="O33" s="57"/>
      <c r="P33" s="57"/>
      <c r="Q33" s="57"/>
      <c r="R33" s="57"/>
      <c r="S33" s="58">
        <f t="shared" si="1"/>
        <v>0</v>
      </c>
      <c r="T33" s="50"/>
      <c r="U33" s="50"/>
      <c r="V33" s="57"/>
      <c r="W33" s="57"/>
      <c r="X33" s="57"/>
      <c r="Y33" s="58">
        <f t="shared" si="2"/>
        <v>0</v>
      </c>
      <c r="Z33" s="50"/>
      <c r="AA33" s="57"/>
      <c r="AB33" s="57"/>
      <c r="AC33" s="57"/>
      <c r="AD33" s="50"/>
      <c r="AE33" s="58">
        <f t="shared" si="3"/>
        <v>0</v>
      </c>
      <c r="AF33" s="57"/>
      <c r="AG33" s="57"/>
      <c r="AH33" s="57"/>
      <c r="AI33" s="57"/>
      <c r="AJ33" s="57"/>
      <c r="AK33" s="58">
        <f t="shared" si="4"/>
        <v>0</v>
      </c>
      <c r="AL33" s="57"/>
      <c r="AM33" s="57"/>
      <c r="AN33" s="57"/>
      <c r="AO33" s="50"/>
      <c r="AP33" s="57"/>
      <c r="AQ33" s="57"/>
      <c r="AR33" s="57"/>
      <c r="AS33" s="58">
        <f t="shared" si="5"/>
        <v>0</v>
      </c>
      <c r="AT33" s="57"/>
      <c r="AU33" s="50"/>
      <c r="AV33" s="57"/>
      <c r="AW33" s="57"/>
      <c r="AX33" s="57"/>
      <c r="AY33" s="57"/>
      <c r="AZ33" s="58">
        <f t="shared" si="6"/>
        <v>0</v>
      </c>
      <c r="BA33" s="57"/>
      <c r="BB33" s="57"/>
      <c r="BC33" s="58">
        <f t="shared" si="7"/>
        <v>0</v>
      </c>
      <c r="BD33" s="50"/>
      <c r="BE33" s="50"/>
      <c r="BF33" s="50"/>
      <c r="BG33" s="50"/>
      <c r="BH33" s="50"/>
      <c r="BI33" s="58">
        <f t="shared" si="8"/>
        <v>0</v>
      </c>
      <c r="BJ33" s="50"/>
      <c r="BK33" s="50"/>
      <c r="BL33" s="50"/>
      <c r="BM33" s="50"/>
      <c r="BN33" s="50"/>
      <c r="BO33" s="58">
        <f t="shared" si="9"/>
        <v>0</v>
      </c>
      <c r="BP33" s="59">
        <f t="shared" si="10"/>
        <v>0</v>
      </c>
      <c r="BQ33" s="60" t="str">
        <f t="shared" si="11"/>
        <v>1</v>
      </c>
      <c r="BR33" s="60" t="str">
        <f t="shared" si="12"/>
        <v>ปรับปรุง</v>
      </c>
    </row>
    <row r="34" spans="1:70" s="61" customFormat="1" ht="20.100000000000001" customHeight="1">
      <c r="A34" s="49"/>
      <c r="B34" s="62"/>
      <c r="C34" s="55"/>
      <c r="D34" s="56"/>
      <c r="E34" s="49"/>
      <c r="F34" s="50"/>
      <c r="G34" s="57"/>
      <c r="H34" s="57"/>
      <c r="I34" s="57"/>
      <c r="J34" s="50"/>
      <c r="K34" s="57"/>
      <c r="L34" s="50"/>
      <c r="M34" s="58">
        <f t="shared" si="0"/>
        <v>0</v>
      </c>
      <c r="N34" s="57"/>
      <c r="O34" s="57"/>
      <c r="P34" s="57"/>
      <c r="Q34" s="57"/>
      <c r="R34" s="57"/>
      <c r="S34" s="58">
        <f t="shared" si="1"/>
        <v>0</v>
      </c>
      <c r="T34" s="50"/>
      <c r="U34" s="50"/>
      <c r="V34" s="57"/>
      <c r="W34" s="57"/>
      <c r="X34" s="57"/>
      <c r="Y34" s="58">
        <f t="shared" si="2"/>
        <v>0</v>
      </c>
      <c r="Z34" s="50"/>
      <c r="AA34" s="57"/>
      <c r="AB34" s="57"/>
      <c r="AC34" s="57"/>
      <c r="AD34" s="50"/>
      <c r="AE34" s="58">
        <f t="shared" si="3"/>
        <v>0</v>
      </c>
      <c r="AF34" s="57"/>
      <c r="AG34" s="57"/>
      <c r="AH34" s="57"/>
      <c r="AI34" s="57"/>
      <c r="AJ34" s="57"/>
      <c r="AK34" s="58">
        <f t="shared" si="4"/>
        <v>0</v>
      </c>
      <c r="AL34" s="57"/>
      <c r="AM34" s="57"/>
      <c r="AN34" s="57"/>
      <c r="AO34" s="50"/>
      <c r="AP34" s="57"/>
      <c r="AQ34" s="57"/>
      <c r="AR34" s="57"/>
      <c r="AS34" s="58">
        <f t="shared" si="5"/>
        <v>0</v>
      </c>
      <c r="AT34" s="57"/>
      <c r="AU34" s="50"/>
      <c r="AV34" s="57"/>
      <c r="AW34" s="57"/>
      <c r="AX34" s="57"/>
      <c r="AY34" s="57"/>
      <c r="AZ34" s="58">
        <f t="shared" si="6"/>
        <v>0</v>
      </c>
      <c r="BA34" s="57"/>
      <c r="BB34" s="57"/>
      <c r="BC34" s="58">
        <f t="shared" si="7"/>
        <v>0</v>
      </c>
      <c r="BD34" s="50"/>
      <c r="BE34" s="50"/>
      <c r="BF34" s="50"/>
      <c r="BG34" s="50"/>
      <c r="BH34" s="50"/>
      <c r="BI34" s="58">
        <f t="shared" si="8"/>
        <v>0</v>
      </c>
      <c r="BJ34" s="50"/>
      <c r="BK34" s="50"/>
      <c r="BL34" s="50"/>
      <c r="BM34" s="50"/>
      <c r="BN34" s="50"/>
      <c r="BO34" s="58">
        <f t="shared" si="9"/>
        <v>0</v>
      </c>
      <c r="BP34" s="59">
        <f t="shared" si="10"/>
        <v>0</v>
      </c>
      <c r="BQ34" s="60" t="str">
        <f t="shared" si="11"/>
        <v>1</v>
      </c>
      <c r="BR34" s="60" t="str">
        <f t="shared" si="12"/>
        <v>ปรับปรุง</v>
      </c>
    </row>
    <row r="35" spans="1:70" ht="20.100000000000001" customHeight="1">
      <c r="A35" s="51"/>
      <c r="B35" s="52"/>
      <c r="C35" s="52"/>
      <c r="D35" s="52"/>
      <c r="E35" s="52"/>
      <c r="F35" s="53"/>
      <c r="G35" s="38"/>
      <c r="H35" s="38"/>
      <c r="I35" s="38"/>
      <c r="J35" s="38"/>
      <c r="K35" s="38"/>
      <c r="L35" s="38"/>
      <c r="M35" s="39"/>
      <c r="N35" s="38"/>
      <c r="O35" s="38"/>
      <c r="P35" s="38"/>
      <c r="Q35" s="38"/>
      <c r="R35" s="38"/>
      <c r="S35" s="39"/>
      <c r="T35" s="38"/>
      <c r="U35" s="38"/>
      <c r="V35" s="38"/>
      <c r="W35" s="38"/>
      <c r="X35" s="38"/>
      <c r="Y35" s="39"/>
      <c r="Z35" s="38"/>
      <c r="AA35" s="38"/>
      <c r="AB35" s="38"/>
      <c r="AC35" s="38"/>
      <c r="AD35" s="38"/>
      <c r="AE35" s="39"/>
      <c r="AF35" s="38"/>
      <c r="AG35" s="38"/>
      <c r="AH35" s="38"/>
      <c r="AI35" s="38"/>
      <c r="AJ35" s="38"/>
      <c r="AK35" s="39"/>
      <c r="AL35" s="38"/>
      <c r="AM35" s="38"/>
      <c r="AN35" s="38"/>
      <c r="AO35" s="38"/>
      <c r="AP35" s="38"/>
      <c r="AQ35" s="38"/>
      <c r="AR35" s="38"/>
      <c r="AS35" s="39"/>
      <c r="AT35" s="38"/>
      <c r="AU35" s="38"/>
      <c r="AV35" s="38"/>
      <c r="AW35" s="38"/>
      <c r="AX35" s="38"/>
      <c r="AY35" s="38"/>
      <c r="AZ35" s="39"/>
      <c r="BA35" s="38"/>
      <c r="BB35" s="38"/>
      <c r="BC35" s="39"/>
      <c r="BD35" s="38"/>
      <c r="BE35" s="38"/>
      <c r="BF35" s="38"/>
      <c r="BG35" s="38"/>
      <c r="BH35" s="38"/>
      <c r="BI35" s="39"/>
      <c r="BJ35" s="38"/>
      <c r="BK35" s="40"/>
      <c r="BL35" s="38"/>
      <c r="BM35" s="38"/>
      <c r="BN35" s="38"/>
      <c r="BO35" s="39"/>
      <c r="BP35" s="41"/>
      <c r="BQ35" s="42"/>
      <c r="BR35" s="42"/>
    </row>
    <row r="36" spans="1:70" ht="20.100000000000001" customHeight="1"/>
    <row r="37" spans="1:70" ht="20.100000000000001" customHeight="1">
      <c r="G37" s="31"/>
    </row>
    <row r="38" spans="1:70" ht="20.100000000000001" customHeight="1">
      <c r="G38" s="31"/>
    </row>
    <row r="39" spans="1:70" ht="20.100000000000001" customHeight="1"/>
    <row r="40" spans="1:70" ht="20.100000000000001" customHeight="1"/>
    <row r="41" spans="1:70" ht="20.100000000000001" customHeight="1"/>
    <row r="42" spans="1:70" ht="20.100000000000001" customHeight="1"/>
    <row r="43" spans="1:70" ht="20.100000000000001" customHeight="1"/>
  </sheetData>
  <dataConsolidate/>
  <mergeCells count="18">
    <mergeCell ref="BA4:BC4"/>
    <mergeCell ref="N4:R4"/>
    <mergeCell ref="T4:X4"/>
    <mergeCell ref="Z4:AD4"/>
    <mergeCell ref="AF4:AJ4"/>
    <mergeCell ref="AL4:AR4"/>
    <mergeCell ref="C4:C6"/>
    <mergeCell ref="D4:D6"/>
    <mergeCell ref="E4:E6"/>
    <mergeCell ref="BP4:BP5"/>
    <mergeCell ref="BQ4:BQ6"/>
    <mergeCell ref="BR4:BR6"/>
    <mergeCell ref="BJ4:BN4"/>
    <mergeCell ref="A4:A6"/>
    <mergeCell ref="B4:B6"/>
    <mergeCell ref="AT4:AY4"/>
    <mergeCell ref="BD4:BH4"/>
    <mergeCell ref="F4:L4"/>
  </mergeCells>
  <conditionalFormatting sqref="BG35">
    <cfRule type="colorScale" priority="1">
      <colorScale>
        <cfvo type="num" val="1"/>
        <cfvo type="num" val="1"/>
        <color rgb="FFFF7128"/>
        <color rgb="FFFFEF9C"/>
      </colorScale>
    </cfRule>
  </conditionalFormatting>
  <conditionalFormatting sqref="BG35">
    <cfRule type="cellIs" dxfId="1" priority="3" operator="greaterThan">
      <formula>1</formula>
    </cfRule>
  </conditionalFormatting>
  <conditionalFormatting sqref="BG35">
    <cfRule type="cellIs" dxfId="0" priority="2" operator="equal">
      <formula>1</formula>
    </cfRule>
  </conditionalFormatting>
  <dataValidations count="6">
    <dataValidation type="whole" operator="notEqual" allowBlank="1" showInputMessage="1" showErrorMessage="1" sqref="L7:L34 J7:J34 T7:U34 Z7:Z34 AD7:AD34 AO7:AO34 AU7:AU34 BD7:BH34 BJ7:BN35 F7:F34">
      <formula1>2</formula1>
    </dataValidation>
    <dataValidation type="whole" operator="notBetween" allowBlank="1" showInputMessage="1" showErrorMessage="1" sqref="AL7:AL34 AF7:AH34 N7:O34 Q7:Q34">
      <formula1>1</formula1>
      <formula2>4</formula2>
    </dataValidation>
    <dataValidation type="whole" operator="notBetween" allowBlank="1" showInputMessage="1" showErrorMessage="1" sqref="P7:P34 BA7:BA34 AN7:AN34 AA7:AA34 AP7:AP34 AT7:AT34 AJ7:AJ34 AC7:AC34 V7:V34">
      <formula1>1</formula1>
      <formula2>1</formula2>
    </dataValidation>
    <dataValidation type="whole" operator="notBetween" allowBlank="1" showInputMessage="1" showErrorMessage="1" sqref="R7:R34 BB7:BB34 AR7:AR34 AI7:AI34 AM7:AM34">
      <formula1>1</formula1>
      <formula2>2</formula2>
    </dataValidation>
    <dataValidation type="whole" operator="notBetween" allowBlank="1" showInputMessage="1" showErrorMessage="1" sqref="AQ7:AQ34 AB7:AB34">
      <formula1>1</formula1>
      <formula2>3</formula2>
    </dataValidation>
    <dataValidation type="decimal" operator="lessThanOrEqual" allowBlank="1" showInputMessage="1" showErrorMessage="1" sqref="AV7:AY34 W7:X34 K7:K34 G7:I34">
      <formula1>0.5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13" workbookViewId="0">
      <selection activeCell="G19" sqref="G19"/>
    </sheetView>
  </sheetViews>
  <sheetFormatPr defaultRowHeight="15"/>
  <cols>
    <col min="1" max="1" width="3.5703125" customWidth="1"/>
    <col min="2" max="2" width="65.85546875" style="117" customWidth="1"/>
    <col min="3" max="3" width="9.28515625" style="68" customWidth="1"/>
  </cols>
  <sheetData>
    <row r="1" spans="1:4" ht="24">
      <c r="A1" s="92" t="s">
        <v>81</v>
      </c>
      <c r="B1" s="92"/>
      <c r="C1" s="92"/>
      <c r="D1" s="92"/>
    </row>
    <row r="2" spans="1:4" ht="24.75" thickBot="1">
      <c r="A2" s="93" t="s">
        <v>80</v>
      </c>
      <c r="B2" s="93"/>
      <c r="C2" s="93"/>
      <c r="D2" s="93"/>
    </row>
    <row r="3" spans="1:4" ht="24.75" thickBot="1">
      <c r="A3" s="3" t="s">
        <v>0</v>
      </c>
      <c r="B3" s="96" t="s">
        <v>16</v>
      </c>
      <c r="C3" s="4" t="s">
        <v>32</v>
      </c>
      <c r="D3" s="4" t="s">
        <v>17</v>
      </c>
    </row>
    <row r="4" spans="1:4" ht="24">
      <c r="A4" s="88">
        <v>1</v>
      </c>
      <c r="B4" s="97" t="s">
        <v>18</v>
      </c>
      <c r="C4" s="11"/>
      <c r="D4" s="5"/>
    </row>
    <row r="5" spans="1:4" ht="24.75" thickBot="1">
      <c r="A5" s="85"/>
      <c r="B5" s="24" t="s">
        <v>19</v>
      </c>
      <c r="C5" s="6">
        <v>1</v>
      </c>
      <c r="D5" s="6">
        <v>1.1000000000000001</v>
      </c>
    </row>
    <row r="6" spans="1:4" ht="48.75" thickBot="1">
      <c r="A6" s="85"/>
      <c r="B6" s="24" t="s">
        <v>20</v>
      </c>
      <c r="C6" s="6">
        <v>0.5</v>
      </c>
      <c r="D6" s="6">
        <v>1.2</v>
      </c>
    </row>
    <row r="7" spans="1:4" ht="48.75" thickBot="1">
      <c r="A7" s="85"/>
      <c r="B7" s="24" t="s">
        <v>21</v>
      </c>
      <c r="C7" s="6">
        <v>0.5</v>
      </c>
      <c r="D7" s="6">
        <v>1.3</v>
      </c>
    </row>
    <row r="8" spans="1:4" ht="48.75" thickBot="1">
      <c r="A8" s="85"/>
      <c r="B8" s="24" t="s">
        <v>34</v>
      </c>
      <c r="C8" s="6">
        <v>0.5</v>
      </c>
      <c r="D8" s="6">
        <v>1.4</v>
      </c>
    </row>
    <row r="9" spans="1:4" ht="24">
      <c r="A9" s="85"/>
      <c r="B9" s="98" t="s">
        <v>83</v>
      </c>
      <c r="C9" s="63"/>
      <c r="D9" s="9"/>
    </row>
    <row r="10" spans="1:4" ht="96.75" thickBot="1">
      <c r="A10" s="85"/>
      <c r="B10" s="99" t="s">
        <v>84</v>
      </c>
      <c r="C10" s="65">
        <v>1</v>
      </c>
      <c r="D10" s="6">
        <v>1.5</v>
      </c>
    </row>
    <row r="11" spans="1:4" ht="24">
      <c r="A11" s="85"/>
      <c r="B11" s="98" t="s">
        <v>85</v>
      </c>
      <c r="C11" s="63"/>
      <c r="D11" s="9"/>
    </row>
    <row r="12" spans="1:4" ht="48.75" thickBot="1">
      <c r="A12" s="85"/>
      <c r="B12" s="100" t="s">
        <v>86</v>
      </c>
      <c r="C12" s="6">
        <v>0.5</v>
      </c>
      <c r="D12" s="26">
        <v>1.6</v>
      </c>
    </row>
    <row r="13" spans="1:4" ht="48.75" thickBot="1">
      <c r="A13" s="85"/>
      <c r="B13" s="24" t="s">
        <v>35</v>
      </c>
      <c r="C13" s="6">
        <v>1</v>
      </c>
      <c r="D13" s="6">
        <v>1.7</v>
      </c>
    </row>
    <row r="14" spans="1:4" ht="24.75" thickBot="1">
      <c r="A14" s="27"/>
      <c r="B14" s="101" t="s">
        <v>13</v>
      </c>
      <c r="C14" s="4">
        <f>SUM(C5:C13)</f>
        <v>5</v>
      </c>
      <c r="D14" s="10"/>
    </row>
    <row r="15" spans="1:4" ht="24">
      <c r="A15" s="85">
        <v>2</v>
      </c>
      <c r="B15" s="97" t="s">
        <v>22</v>
      </c>
      <c r="C15" s="11"/>
      <c r="D15" s="5"/>
    </row>
    <row r="16" spans="1:4" ht="72.75" thickBot="1">
      <c r="A16" s="85"/>
      <c r="B16" s="100" t="s">
        <v>87</v>
      </c>
      <c r="C16" s="6">
        <v>5</v>
      </c>
      <c r="D16" s="6">
        <v>2.1</v>
      </c>
    </row>
    <row r="17" spans="1:4" ht="48.75" thickBot="1">
      <c r="A17" s="85"/>
      <c r="B17" s="102" t="s">
        <v>76</v>
      </c>
      <c r="C17" s="10">
        <v>5</v>
      </c>
      <c r="D17" s="13">
        <v>2.2000000000000002</v>
      </c>
    </row>
    <row r="18" spans="1:4" ht="48.75" thickBot="1">
      <c r="A18" s="8"/>
      <c r="B18" s="22" t="s">
        <v>94</v>
      </c>
      <c r="C18" s="6">
        <v>2</v>
      </c>
      <c r="D18" s="6">
        <v>2.2999999999999998</v>
      </c>
    </row>
    <row r="19" spans="1:4" ht="72.75" thickBot="1">
      <c r="A19" s="8"/>
      <c r="B19" s="103" t="s">
        <v>74</v>
      </c>
      <c r="C19" s="10">
        <v>5</v>
      </c>
      <c r="D19" s="13">
        <v>2.4</v>
      </c>
    </row>
    <row r="20" spans="1:4" ht="48.75" thickBot="1">
      <c r="A20" s="25"/>
      <c r="B20" s="22" t="s">
        <v>36</v>
      </c>
      <c r="C20" s="6">
        <v>3</v>
      </c>
      <c r="D20" s="6">
        <v>2.5</v>
      </c>
    </row>
    <row r="21" spans="1:4" ht="24.75" thickBot="1">
      <c r="A21" s="27"/>
      <c r="B21" s="101" t="s">
        <v>13</v>
      </c>
      <c r="C21" s="4">
        <f>SUM(C16:C20)</f>
        <v>20</v>
      </c>
      <c r="D21" s="10"/>
    </row>
    <row r="22" spans="1:4" ht="24">
      <c r="A22" s="85">
        <v>3</v>
      </c>
      <c r="B22" s="104" t="s">
        <v>23</v>
      </c>
      <c r="C22" s="11"/>
      <c r="D22" s="5"/>
    </row>
    <row r="23" spans="1:4" ht="24.75" thickBot="1">
      <c r="A23" s="85"/>
      <c r="B23" s="22" t="s">
        <v>37</v>
      </c>
      <c r="C23" s="6">
        <v>1</v>
      </c>
      <c r="D23" s="6">
        <v>3.1</v>
      </c>
    </row>
    <row r="24" spans="1:4" ht="24.75" thickBot="1">
      <c r="A24" s="8" t="s">
        <v>38</v>
      </c>
      <c r="B24" s="22" t="s">
        <v>39</v>
      </c>
      <c r="C24" s="6">
        <v>1</v>
      </c>
      <c r="D24" s="6">
        <v>3.2</v>
      </c>
    </row>
    <row r="25" spans="1:4" ht="72.75" thickBot="1">
      <c r="A25" s="8"/>
      <c r="B25" s="105" t="s">
        <v>77</v>
      </c>
      <c r="C25" s="5">
        <v>2</v>
      </c>
      <c r="D25" s="20">
        <v>3.3</v>
      </c>
    </row>
    <row r="26" spans="1:4" ht="48">
      <c r="A26" s="85"/>
      <c r="B26" s="106" t="s">
        <v>40</v>
      </c>
      <c r="C26" s="9">
        <v>0.5</v>
      </c>
      <c r="D26" s="86">
        <v>3.4</v>
      </c>
    </row>
    <row r="27" spans="1:4" ht="24.75" thickBot="1">
      <c r="A27" s="85"/>
      <c r="B27" s="22" t="s">
        <v>88</v>
      </c>
      <c r="C27" s="6"/>
      <c r="D27" s="87"/>
    </row>
    <row r="28" spans="1:4" ht="48.75" thickBot="1">
      <c r="A28" s="25"/>
      <c r="B28" s="107" t="s">
        <v>75</v>
      </c>
      <c r="C28" s="5">
        <v>0.5</v>
      </c>
      <c r="D28" s="20">
        <v>3.5</v>
      </c>
    </row>
    <row r="29" spans="1:4" ht="24.75" thickBot="1">
      <c r="A29" s="27"/>
      <c r="B29" s="101" t="s">
        <v>13</v>
      </c>
      <c r="C29" s="4">
        <f>SUM(C23:C28)</f>
        <v>5</v>
      </c>
      <c r="D29" s="10"/>
    </row>
    <row r="30" spans="1:4" ht="24">
      <c r="A30" s="88">
        <v>4</v>
      </c>
      <c r="B30" s="97" t="s">
        <v>24</v>
      </c>
      <c r="C30" s="11"/>
      <c r="D30" s="5"/>
    </row>
    <row r="31" spans="1:4" ht="24.75" thickBot="1">
      <c r="A31" s="85"/>
      <c r="B31" s="24" t="s">
        <v>41</v>
      </c>
      <c r="C31" s="6">
        <v>1</v>
      </c>
      <c r="D31" s="6">
        <v>4.0999999999999996</v>
      </c>
    </row>
    <row r="32" spans="1:4" ht="48.75" thickBot="1">
      <c r="A32" s="8"/>
      <c r="B32" s="22" t="s">
        <v>42</v>
      </c>
      <c r="C32" s="6">
        <v>2</v>
      </c>
      <c r="D32" s="6">
        <v>4.2</v>
      </c>
    </row>
    <row r="33" spans="1:4" ht="48.75" thickBot="1">
      <c r="A33" s="8"/>
      <c r="B33" s="22" t="s">
        <v>43</v>
      </c>
      <c r="C33" s="6">
        <v>4</v>
      </c>
      <c r="D33" s="6">
        <v>4.3</v>
      </c>
    </row>
    <row r="34" spans="1:4" ht="24.75" thickBot="1">
      <c r="A34" s="85"/>
      <c r="B34" s="22" t="s">
        <v>44</v>
      </c>
      <c r="C34" s="6">
        <v>2</v>
      </c>
      <c r="D34" s="6">
        <v>4.4000000000000004</v>
      </c>
    </row>
    <row r="35" spans="1:4" ht="48.75" thickBot="1">
      <c r="A35" s="85"/>
      <c r="B35" s="22" t="s">
        <v>45</v>
      </c>
      <c r="C35" s="6">
        <v>1</v>
      </c>
      <c r="D35" s="6">
        <v>4.5</v>
      </c>
    </row>
    <row r="36" spans="1:4" ht="24.75" thickBot="1">
      <c r="A36" s="27"/>
      <c r="B36" s="101" t="s">
        <v>13</v>
      </c>
      <c r="C36" s="4">
        <f>SUM(C31:C35)</f>
        <v>10</v>
      </c>
      <c r="D36" s="10"/>
    </row>
    <row r="37" spans="1:4" ht="24">
      <c r="A37" s="88">
        <v>5</v>
      </c>
      <c r="B37" s="104" t="s">
        <v>25</v>
      </c>
      <c r="C37" s="11"/>
      <c r="D37" s="5"/>
    </row>
    <row r="38" spans="1:4" ht="48.75" thickBot="1">
      <c r="A38" s="85"/>
      <c r="B38" s="22" t="s">
        <v>46</v>
      </c>
      <c r="C38" s="6">
        <v>5</v>
      </c>
      <c r="D38" s="6">
        <v>5.0999999999999996</v>
      </c>
    </row>
    <row r="39" spans="1:4" ht="48.75" thickBot="1">
      <c r="A39" s="8"/>
      <c r="B39" s="24" t="s">
        <v>47</v>
      </c>
      <c r="C39" s="6">
        <v>5</v>
      </c>
      <c r="D39" s="6">
        <v>5.2</v>
      </c>
    </row>
    <row r="40" spans="1:4" ht="24.75" thickBot="1">
      <c r="A40" s="8"/>
      <c r="B40" s="22" t="s">
        <v>48</v>
      </c>
      <c r="C40" s="6">
        <v>5</v>
      </c>
      <c r="D40" s="6">
        <v>5.3</v>
      </c>
    </row>
    <row r="41" spans="1:4" ht="48.75" thickBot="1">
      <c r="A41" s="8"/>
      <c r="B41" s="22" t="s">
        <v>49</v>
      </c>
      <c r="C41" s="6">
        <v>3</v>
      </c>
      <c r="D41" s="6">
        <v>5.4</v>
      </c>
    </row>
    <row r="42" spans="1:4" ht="48.75" thickBot="1">
      <c r="A42" s="25"/>
      <c r="B42" s="103" t="s">
        <v>78</v>
      </c>
      <c r="C42" s="10">
        <v>2</v>
      </c>
      <c r="D42" s="13">
        <v>5.5</v>
      </c>
    </row>
    <row r="43" spans="1:4" ht="24.75" thickBot="1">
      <c r="A43" s="27"/>
      <c r="B43" s="101" t="s">
        <v>13</v>
      </c>
      <c r="C43" s="4">
        <f>SUM(C38:C42)</f>
        <v>20</v>
      </c>
      <c r="D43" s="10"/>
    </row>
    <row r="44" spans="1:4" ht="24">
      <c r="A44" s="90">
        <v>6</v>
      </c>
      <c r="B44" s="104" t="s">
        <v>26</v>
      </c>
      <c r="C44" s="67"/>
      <c r="D44" s="17"/>
    </row>
    <row r="45" spans="1:4" ht="24.75" thickBot="1">
      <c r="A45" s="91"/>
      <c r="B45" s="22" t="s">
        <v>50</v>
      </c>
      <c r="C45" s="23">
        <v>5</v>
      </c>
      <c r="D45" s="23">
        <v>6.1</v>
      </c>
    </row>
    <row r="46" spans="1:4" ht="48.75" thickBot="1">
      <c r="A46" s="16"/>
      <c r="B46" s="24" t="s">
        <v>51</v>
      </c>
      <c r="C46" s="23">
        <v>3</v>
      </c>
      <c r="D46" s="23">
        <v>6.2</v>
      </c>
    </row>
    <row r="47" spans="1:4" ht="24.6" customHeight="1">
      <c r="A47" s="91"/>
      <c r="B47" s="107" t="s">
        <v>52</v>
      </c>
      <c r="C47" s="17">
        <v>2</v>
      </c>
      <c r="D47" s="94">
        <v>6.3</v>
      </c>
    </row>
    <row r="48" spans="1:4" ht="24.75" thickBot="1">
      <c r="A48" s="91"/>
      <c r="B48" s="22" t="s">
        <v>53</v>
      </c>
      <c r="C48" s="18"/>
      <c r="D48" s="95"/>
    </row>
    <row r="49" spans="1:4" ht="24">
      <c r="A49" s="28"/>
      <c r="B49" s="108" t="s">
        <v>89</v>
      </c>
      <c r="C49" s="66"/>
      <c r="D49" s="29"/>
    </row>
    <row r="50" spans="1:4" ht="48.75" thickBot="1">
      <c r="A50" s="16"/>
      <c r="B50" s="22" t="s">
        <v>54</v>
      </c>
      <c r="C50" s="18">
        <v>1</v>
      </c>
      <c r="D50" s="18">
        <v>6.4</v>
      </c>
    </row>
    <row r="51" spans="1:4" ht="72.75" thickBot="1">
      <c r="A51" s="16"/>
      <c r="B51" s="22" t="s">
        <v>55</v>
      </c>
      <c r="C51" s="18">
        <v>2</v>
      </c>
      <c r="D51" s="18">
        <v>6.5</v>
      </c>
    </row>
    <row r="52" spans="1:4" ht="48.75" thickBot="1">
      <c r="A52" s="16"/>
      <c r="B52" s="105" t="s">
        <v>56</v>
      </c>
      <c r="C52" s="17">
        <v>4</v>
      </c>
      <c r="D52" s="17">
        <v>6.6</v>
      </c>
    </row>
    <row r="53" spans="1:4" ht="48.75" thickBot="1">
      <c r="A53" s="28"/>
      <c r="B53" s="109" t="s">
        <v>57</v>
      </c>
      <c r="C53" s="19">
        <v>3</v>
      </c>
      <c r="D53" s="19">
        <v>6.7</v>
      </c>
    </row>
    <row r="54" spans="1:4" ht="24.75" thickBot="1">
      <c r="A54" s="27"/>
      <c r="B54" s="101" t="s">
        <v>13</v>
      </c>
      <c r="C54" s="4">
        <f>SUM(C45:C53)</f>
        <v>20</v>
      </c>
      <c r="D54" s="10"/>
    </row>
    <row r="55" spans="1:4" ht="24">
      <c r="A55" s="88">
        <v>7</v>
      </c>
      <c r="B55" s="110" t="s">
        <v>27</v>
      </c>
      <c r="C55" s="21"/>
      <c r="D55" s="9"/>
    </row>
    <row r="56" spans="1:4" ht="24">
      <c r="A56" s="85"/>
      <c r="B56" s="111" t="s">
        <v>90</v>
      </c>
      <c r="C56" s="11"/>
      <c r="D56" s="5"/>
    </row>
    <row r="57" spans="1:4" ht="72.75" thickBot="1">
      <c r="A57" s="85"/>
      <c r="B57" s="100" t="s">
        <v>91</v>
      </c>
      <c r="C57" s="6">
        <v>2</v>
      </c>
      <c r="D57" s="6">
        <v>7.1</v>
      </c>
    </row>
    <row r="58" spans="1:4" ht="23.45" customHeight="1">
      <c r="A58" s="85"/>
      <c r="B58" s="107" t="s">
        <v>92</v>
      </c>
      <c r="C58" s="5">
        <v>1</v>
      </c>
      <c r="D58" s="89">
        <v>7.2</v>
      </c>
    </row>
    <row r="59" spans="1:4" ht="72.75" thickBot="1">
      <c r="A59" s="85"/>
      <c r="B59" s="107" t="s">
        <v>58</v>
      </c>
      <c r="C59" s="5"/>
      <c r="D59" s="89"/>
    </row>
    <row r="60" spans="1:4" ht="48">
      <c r="A60" s="88"/>
      <c r="B60" s="112" t="s">
        <v>59</v>
      </c>
      <c r="C60" s="63"/>
      <c r="D60" s="86"/>
    </row>
    <row r="61" spans="1:4" ht="24">
      <c r="A61" s="85"/>
      <c r="B61" s="113" t="s">
        <v>60</v>
      </c>
      <c r="C61" s="64"/>
      <c r="D61" s="89"/>
    </row>
    <row r="62" spans="1:4" ht="24">
      <c r="A62" s="85"/>
      <c r="B62" s="113" t="s">
        <v>61</v>
      </c>
      <c r="C62" s="64">
        <v>0.5</v>
      </c>
      <c r="D62" s="5">
        <v>7.3</v>
      </c>
    </row>
    <row r="63" spans="1:4" ht="24">
      <c r="A63" s="85"/>
      <c r="B63" s="113" t="s">
        <v>62</v>
      </c>
      <c r="C63" s="64">
        <v>0.5</v>
      </c>
      <c r="D63" s="5">
        <v>7.4</v>
      </c>
    </row>
    <row r="64" spans="1:4" ht="48">
      <c r="A64" s="85"/>
      <c r="B64" s="113" t="s">
        <v>63</v>
      </c>
      <c r="C64" s="64">
        <v>0.5</v>
      </c>
      <c r="D64" s="5">
        <v>7.5</v>
      </c>
    </row>
    <row r="65" spans="1:4" ht="24.75" thickBot="1">
      <c r="A65" s="85"/>
      <c r="B65" s="114" t="s">
        <v>64</v>
      </c>
      <c r="C65" s="65"/>
      <c r="D65" s="14"/>
    </row>
    <row r="66" spans="1:4" ht="96.75" thickBot="1">
      <c r="A66" s="25"/>
      <c r="B66" s="107" t="s">
        <v>82</v>
      </c>
      <c r="C66" s="5">
        <v>0.5</v>
      </c>
      <c r="D66" s="20">
        <v>7.6</v>
      </c>
    </row>
    <row r="67" spans="1:4" ht="24.75" thickBot="1">
      <c r="A67" s="27"/>
      <c r="B67" s="101" t="s">
        <v>13</v>
      </c>
      <c r="C67" s="4">
        <f>SUM(C57:C66)</f>
        <v>5</v>
      </c>
      <c r="D67" s="10"/>
    </row>
    <row r="68" spans="1:4" ht="24">
      <c r="A68" s="88">
        <v>8</v>
      </c>
      <c r="B68" s="104" t="s">
        <v>65</v>
      </c>
      <c r="C68" s="11"/>
      <c r="D68" s="5"/>
    </row>
    <row r="69" spans="1:4" ht="48.75" thickBot="1">
      <c r="A69" s="85"/>
      <c r="B69" s="22" t="s">
        <v>106</v>
      </c>
      <c r="C69" s="6">
        <v>2</v>
      </c>
      <c r="D69" s="6">
        <v>8.1</v>
      </c>
    </row>
    <row r="70" spans="1:4" ht="48.75" thickBot="1">
      <c r="A70" s="25"/>
      <c r="B70" s="22" t="s">
        <v>107</v>
      </c>
      <c r="C70" s="6">
        <v>3</v>
      </c>
      <c r="D70" s="6">
        <v>8.1999999999999993</v>
      </c>
    </row>
    <row r="71" spans="1:4" ht="24.75" thickBot="1">
      <c r="A71" s="27"/>
      <c r="B71" s="101" t="s">
        <v>13</v>
      </c>
      <c r="C71" s="4">
        <f>SUM(C69:C70)</f>
        <v>5</v>
      </c>
      <c r="D71" s="10"/>
    </row>
    <row r="72" spans="1:4" ht="24">
      <c r="A72" s="88">
        <v>9</v>
      </c>
      <c r="B72" s="97" t="s">
        <v>28</v>
      </c>
      <c r="C72" s="11"/>
      <c r="D72" s="5"/>
    </row>
    <row r="73" spans="1:4" ht="24">
      <c r="A73" s="85"/>
      <c r="B73" s="105" t="s">
        <v>29</v>
      </c>
      <c r="C73" s="5"/>
      <c r="D73" s="5"/>
    </row>
    <row r="74" spans="1:4" ht="48">
      <c r="A74" s="85"/>
      <c r="B74" s="105" t="s">
        <v>66</v>
      </c>
      <c r="C74" s="5">
        <v>1</v>
      </c>
      <c r="D74" s="5">
        <v>9.1</v>
      </c>
    </row>
    <row r="75" spans="1:4" ht="24">
      <c r="A75" s="85"/>
      <c r="B75" s="105" t="s">
        <v>67</v>
      </c>
      <c r="C75" s="5">
        <v>1</v>
      </c>
      <c r="D75" s="5">
        <v>9.1999999999999993</v>
      </c>
    </row>
    <row r="76" spans="1:4" ht="24.75" thickBot="1">
      <c r="A76" s="85"/>
      <c r="B76" s="24" t="s">
        <v>30</v>
      </c>
      <c r="C76" s="6">
        <v>1</v>
      </c>
      <c r="D76" s="6">
        <v>9.3000000000000007</v>
      </c>
    </row>
    <row r="77" spans="1:4" ht="24.75" thickBot="1">
      <c r="A77" s="8"/>
      <c r="B77" s="22" t="s">
        <v>68</v>
      </c>
      <c r="C77" s="6">
        <v>1</v>
      </c>
      <c r="D77" s="6">
        <v>9.4</v>
      </c>
    </row>
    <row r="78" spans="1:4" ht="24.75" thickBot="1">
      <c r="A78" s="15"/>
      <c r="B78" s="24" t="s">
        <v>69</v>
      </c>
      <c r="C78" s="6">
        <v>1</v>
      </c>
      <c r="D78" s="6">
        <v>9.5</v>
      </c>
    </row>
    <row r="79" spans="1:4" ht="24.75" thickBot="1">
      <c r="A79" s="12"/>
      <c r="B79" s="101" t="s">
        <v>13</v>
      </c>
      <c r="C79" s="4">
        <f>SUM(C74:C78)</f>
        <v>5</v>
      </c>
      <c r="D79" s="10"/>
    </row>
    <row r="80" spans="1:4" ht="24">
      <c r="A80" s="88">
        <v>10</v>
      </c>
      <c r="B80" s="104" t="s">
        <v>31</v>
      </c>
      <c r="C80" s="11"/>
      <c r="D80" s="5"/>
    </row>
    <row r="81" spans="1:4" ht="48.75" thickBot="1">
      <c r="A81" s="85"/>
      <c r="B81" s="22" t="s">
        <v>108</v>
      </c>
      <c r="C81" s="6">
        <v>1</v>
      </c>
      <c r="D81" s="6">
        <v>10.1</v>
      </c>
    </row>
    <row r="82" spans="1:4" ht="23.1" customHeight="1">
      <c r="A82" s="85"/>
      <c r="B82" s="107" t="s">
        <v>70</v>
      </c>
      <c r="C82" s="17">
        <v>1</v>
      </c>
      <c r="D82" s="86">
        <v>10.199999999999999</v>
      </c>
    </row>
    <row r="83" spans="1:4" ht="21.6" customHeight="1">
      <c r="A83" s="85"/>
      <c r="B83" s="107" t="s">
        <v>109</v>
      </c>
      <c r="C83" s="17"/>
      <c r="D83" s="89"/>
    </row>
    <row r="84" spans="1:4" ht="24.75" thickBot="1">
      <c r="A84" s="85"/>
      <c r="B84" s="22" t="s">
        <v>71</v>
      </c>
      <c r="C84" s="18"/>
      <c r="D84" s="87"/>
    </row>
    <row r="85" spans="1:4" ht="24.75" thickBot="1">
      <c r="A85" s="7"/>
      <c r="B85" s="22" t="s">
        <v>72</v>
      </c>
      <c r="C85" s="18">
        <v>1</v>
      </c>
      <c r="D85" s="6">
        <v>10.3</v>
      </c>
    </row>
    <row r="86" spans="1:4" ht="72.75" thickBot="1">
      <c r="A86" s="7"/>
      <c r="B86" s="107" t="s">
        <v>79</v>
      </c>
      <c r="C86" s="17">
        <v>1</v>
      </c>
      <c r="D86" s="20">
        <v>10.4</v>
      </c>
    </row>
    <row r="87" spans="1:4" ht="40.5" customHeight="1">
      <c r="A87" s="89"/>
      <c r="B87" s="115" t="s">
        <v>73</v>
      </c>
      <c r="C87" s="63">
        <v>1</v>
      </c>
      <c r="D87" s="86">
        <v>10.5</v>
      </c>
    </row>
    <row r="88" spans="1:4" ht="24.75" thickBot="1">
      <c r="A88" s="87"/>
      <c r="B88" s="116"/>
      <c r="C88" s="65"/>
      <c r="D88" s="87"/>
    </row>
    <row r="89" spans="1:4" ht="24.75" thickBot="1">
      <c r="A89" s="12"/>
      <c r="B89" s="101" t="s">
        <v>13</v>
      </c>
      <c r="C89" s="4">
        <f>SUM(C81:C88)</f>
        <v>5</v>
      </c>
      <c r="D89" s="10"/>
    </row>
    <row r="90" spans="1:4" ht="24.75" thickBot="1">
      <c r="A90" s="12"/>
      <c r="B90" s="101" t="s">
        <v>33</v>
      </c>
      <c r="C90" s="4">
        <v>100</v>
      </c>
      <c r="D90" s="10"/>
    </row>
  </sheetData>
  <mergeCells count="26">
    <mergeCell ref="A80:A81"/>
    <mergeCell ref="A47:A48"/>
    <mergeCell ref="D47:D48"/>
    <mergeCell ref="A55:A59"/>
    <mergeCell ref="D58:D59"/>
    <mergeCell ref="A60:A61"/>
    <mergeCell ref="A1:D1"/>
    <mergeCell ref="A2:D2"/>
    <mergeCell ref="A82:A84"/>
    <mergeCell ref="D82:D84"/>
    <mergeCell ref="A87:A88"/>
    <mergeCell ref="B87:B88"/>
    <mergeCell ref="D87:D88"/>
    <mergeCell ref="A62:A65"/>
    <mergeCell ref="A68:A69"/>
    <mergeCell ref="A72:A76"/>
    <mergeCell ref="A22:A23"/>
    <mergeCell ref="A26:A27"/>
    <mergeCell ref="D26:D27"/>
    <mergeCell ref="A4:A13"/>
    <mergeCell ref="A15:A17"/>
    <mergeCell ref="D60:D61"/>
    <mergeCell ref="A30:A31"/>
    <mergeCell ref="A34:A35"/>
    <mergeCell ref="A37:A38"/>
    <mergeCell ref="A44:A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ร.ร.1.1(2515)</vt:lpstr>
      <vt:lpstr>เกณฑ์ 2515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OBEC61_134</cp:lastModifiedBy>
  <cp:revision/>
  <cp:lastPrinted>2021-05-07T10:43:46Z</cp:lastPrinted>
  <dcterms:created xsi:type="dcterms:W3CDTF">2015-10-15T01:42:48Z</dcterms:created>
  <dcterms:modified xsi:type="dcterms:W3CDTF">2021-08-20T08:50:14Z</dcterms:modified>
</cp:coreProperties>
</file>